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<sst xmlns="http://schemas.openxmlformats.org/spreadsheetml/2006/main" count="72" uniqueCount="72">
  <si>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</si>
  <si>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</si>
  <si>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2 19 00000 04 0000 151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</si>
  <si>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</si>
  <si>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2 18 00000 00 0000 180</t>
  </si>
  <si>
    <t>Субвенции бюджетам субъектов Российской Федерации и муниципальных образований</t>
  </si>
  <si>
    <t>2 02 30000 00 0000 151</t>
  </si>
  <si>
    <t>Субсидии бюджетам бюджетной системы Российской Федерации (межбюджетные субсидии)</t>
  </si>
  <si>
    <t>2 02 20000 00 0000 151</t>
  </si>
  <si>
    <t>Дотации бюджетам субъектов Российской Федерации и муниципальных образований</t>
  </si>
  <si>
    <t>2 02 10000 00 0000 151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</si>
  <si>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</si>
  <si>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</si>
  <si>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</si>
  <si>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</si>
  <si>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компенсации затрат государства</t>
  </si>
  <si>
    <t>1 13 02000 00 0000 130</t>
  </si>
  <si>
    <t>Доходы от оказания платных услуг (работ)</t>
  </si>
  <si>
    <t>1 13 01000 00 0000 130</t>
  </si>
  <si>
    <t>Плата за негативное воздействие на окружающую среду</t>
  </si>
  <si>
    <t>1 12 01000 01 0000 120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</si>
  <si>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</si>
  <si>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</si>
  <si>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Платежи от государственных и муниципальных унитарных предприятий</t>
  </si>
  <si>
    <t>1 11 07000 00 0000 120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</si>
  <si>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</si>
  <si>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</si>
  <si>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Задолженность и перерасчеты по отмененным налогам ,сборам и иным обязательным платежам</t>
  </si>
  <si>
    <t>1 09 00000 01 0000 110</t>
  </si>
  <si>
    <t>Налоги, сборы и регулярные платежи за пользование природными ресурсами</t>
  </si>
  <si>
    <t>1 07 00000 00 0000 000</t>
  </si>
  <si>
    <t>Земельный налог</t>
  </si>
  <si>
    <t>1 06 06000 00 0000 110</t>
  </si>
  <si>
    <t>Налог на имущество физических лиц</t>
  </si>
  <si>
    <t>1 06 01000 00 0000 110</t>
  </si>
  <si>
    <t>Налог, взимаемый в связи с применением патентной системы налогообложения</t>
  </si>
  <si>
    <t>1 05 04000 02 0000 110</t>
  </si>
  <si>
    <t>1 05 03000 01 0000 110</t>
  </si>
  <si>
    <t>Единый налог на вмененный доход для отдельных видов деятельности</t>
  </si>
  <si>
    <t>1 05 02000 02 0000 110</t>
  </si>
  <si>
    <t>Налог, взимаемый в связи с применением упрощенной системы налогообложения</t>
  </si>
  <si>
    <t>1 05 01000 00 0000 110</t>
  </si>
  <si>
    <t>Акцизы по подакцизным товарам (продукции), производимым на территории Российской Федерации</t>
  </si>
  <si>
    <t>1 03 02000 01 0000 110</t>
  </si>
  <si>
    <t xml:space="preserve"> дополнительный норматив ( % )</t>
  </si>
  <si>
    <t xml:space="preserve">в том числе:  дополнительный норматив (сумма) </t>
  </si>
  <si>
    <t>Налог на доходы физических лиц</t>
  </si>
  <si>
    <t>1 01 02000 01 0000 110</t>
  </si>
  <si>
    <t>Наименование кода дохода бюджета</t>
  </si>
  <si>
    <t xml:space="preserve">Код </t>
  </si>
  <si>
    <t>2 07 00000 00 0000 180</t>
  </si>
  <si>
    <t>Прочие безвозмездные поступления</t>
  </si>
  <si>
    <t>Единый сельскохозяйственный налог</t>
  </si>
  <si>
    <t>2 02 40000 00 0000 150</t>
  </si>
  <si>
    <t>Иные межбюджетный трансферты</t>
  </si>
  <si>
    <t>План 2019 год</t>
  </si>
  <si>
    <t>План 2020 год</t>
  </si>
  <si>
    <t>Налоговые и неналоговые доходы</t>
  </si>
  <si>
    <t>Безвозмездные поступления</t>
  </si>
  <si>
    <t>Факт на 01.07.2019 г.</t>
  </si>
  <si>
    <t>Факт на 01.07.2020 г.</t>
  </si>
  <si>
    <t>1 08 00000 01 0000 110</t>
  </si>
  <si>
    <t xml:space="preserve">Государственная пошлина </t>
  </si>
  <si>
    <t>1 16 0000 00 0000 140</t>
  </si>
  <si>
    <t xml:space="preserve">Денежные взыскания (штрафы) </t>
  </si>
  <si>
    <t>Прочие неналоговые</t>
  </si>
  <si>
    <t>1 17 0000 00 0000 140</t>
  </si>
  <si>
    <t>Отклонение плана 2020 г. от плана 2019 г.</t>
  </si>
  <si>
    <t>Отклонение факта 2020 г. от факта 2019 г.</t>
  </si>
  <si>
    <t>8=6-3</t>
  </si>
  <si>
    <t>9=7-4</t>
  </si>
  <si>
    <t>Исполнении бюджета города Орска по видам доходов на 01.07.2020 год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 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</si>
</sst>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20" fillId="15" borderId="10" xfId="0" applyFont="1" applyFill="1" applyBorder="1" applyAlignment="1">
      <alignment horizontal="center" vertical="center" wrapText="1" readingOrder="1"/>
    </xf>
    <xf numFmtId="0" fontId="21" fillId="15" borderId="10" xfId="0" applyFont="1" applyFill="1" applyBorder="1" applyAlignment="1">
      <alignment horizontal="center" vertical="center" wrapText="1" readingOrder="1"/>
    </xf>
    <xf numFmtId="0" fontId="22" fillId="9" borderId="10" xfId="0" applyFont="1" applyFill="1" applyBorder="1" applyAlignment="1">
      <alignment horizontal="left" vertical="top" wrapText="1" readingOrder="1"/>
    </xf>
    <xf numFmtId="0" fontId="22" fillId="9" borderId="10" xfId="0" applyFont="1" applyFill="1" applyBorder="1" applyAlignment="1">
      <alignment horizontal="left" vertical="top" wrapText="1" readingOrder="1"/>
    </xf>
    <xf numFmtId="164" fontId="22" fillId="9" borderId="10" xfId="0" applyNumberFormat="1" applyFont="1" applyFill="1" applyBorder="1" applyAlignment="1">
      <alignment horizontal="right" vertical="top" wrapText="1" readingOrder="1"/>
    </xf>
    <xf numFmtId="4" fontId="22" fillId="9" borderId="10" xfId="0" applyNumberFormat="1" applyFont="1" applyFill="1" applyBorder="1" applyAlignment="1">
      <alignment horizontal="right" vertical="top" wrapText="1" readingOrder="1"/>
    </xf>
    <xf numFmtId="0" fontId="22" fillId="33" borderId="10" xfId="0" applyFont="1" applyFill="1" applyBorder="1" applyAlignment="1">
      <alignment horizontal="left" vertical="top" wrapText="1" readingOrder="1"/>
    </xf>
    <xf numFmtId="164" fontId="22" fillId="33" borderId="10" xfId="0" applyNumberFormat="1" applyFont="1" applyFill="1" applyBorder="1" applyAlignment="1">
      <alignment horizontal="right" vertical="top" wrapText="1" readingOrder="1"/>
    </xf>
    <xf numFmtId="0" fontId="22" fillId="33" borderId="10" xfId="0" applyFont="1" applyFill="1" applyBorder="1" applyAlignment="1">
      <alignment horizontal="center" vertical="center" wrapText="1" readingOrder="1"/>
    </xf>
    <xf numFmtId="0" fontId="22" fillId="34" borderId="10" xfId="0" applyFont="1" applyFill="1" applyBorder="1" applyAlignment="1">
      <alignment horizontal="left" vertical="top" wrapText="1" readingOrder="1"/>
    </xf>
    <xf numFmtId="164" fontId="22" fillId="34" borderId="10" xfId="0" applyNumberFormat="1" applyFont="1" applyFill="1" applyBorder="1" applyAlignment="1">
      <alignment horizontal="right" vertical="top" wrapText="1" readingOrder="1"/>
    </xf>
    <xf numFmtId="0" fontId="20" fillId="34" borderId="10" xfId="0" applyFont="1" applyFill="1" applyBorder="1" applyAlignment="1">
      <alignment horizontal="left" vertical="top" wrapText="1" readingOrder="1"/>
    </xf>
    <xf numFmtId="164" fontId="20" fillId="34" borderId="10" xfId="0" applyNumberFormat="1" applyFont="1" applyFill="1" applyBorder="1" applyAlignment="1">
      <alignment horizontal="right" vertical="top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5" zoomScaleNormal="115" zoomScalePageLayoutView="0" workbookViewId="0" topLeftCell="A1">
      <selection activeCell="A2" sqref="A2"/>
    </sheetView>
  </sheetViews>
  <sheetFormatPr defaultColWidth="9.140625" defaultRowHeight="15"/>
  <cols>
    <col min="1" max="1" width="15.28125" style="0" customWidth="1"/>
    <col min="2" max="2" width="29.8515625" style="0" customWidth="1"/>
    <col min="3" max="3" width="11.8515625" style="0" customWidth="1"/>
    <col min="4" max="5" width="12.7109375" style="0" customWidth="1"/>
    <col min="6" max="6" width="13.421875" style="0" customWidth="1"/>
    <col min="7" max="7" width="12.57421875" style="0" customWidth="1"/>
    <col min="8" max="8" width="12.421875" style="0" customWidth="1"/>
  </cols>
  <sheetData>
    <row r="1" spans="1:8" ht="57" customHeight="1">
      <c r="A1" s="2" t="s">
        <v>71</v>
      </c>
      <c r="B1" s="3"/>
      <c r="C1" s="3"/>
      <c r="D1" s="3"/>
      <c r="E1" s="3"/>
      <c r="F1" s="3"/>
      <c r="G1" s="3"/>
      <c r="H1" s="3"/>
    </row>
    <row r="2" spans="1:8" ht="58.5" customHeight="1">
      <c r="A2" s="4" t="s">
        <v>49</v>
      </c>
      <c r="B2" s="4" t="s">
        <v>48</v>
      </c>
      <c r="C2" s="4" t="s">
        <v>55</v>
      </c>
      <c r="D2" s="4" t="s">
        <v>59</v>
      </c>
      <c r="E2" s="4" t="s">
        <v>56</v>
      </c>
      <c r="F2" s="4" t="s">
        <v>60</v>
      </c>
      <c r="G2" s="4" t="s">
        <v>67</v>
      </c>
      <c r="H2" s="4" t="s">
        <v>68</v>
      </c>
    </row>
    <row r="3" spans="1:8" ht="26.25" customHeight="1">
      <c r="A3" s="5">
        <v>1</v>
      </c>
      <c r="B3" s="5">
        <v>2</v>
      </c>
      <c r="C3" s="5">
        <v>3</v>
      </c>
      <c r="D3" s="5">
        <v>4</v>
      </c>
      <c r="E3" s="5">
        <v>6</v>
      </c>
      <c r="F3" s="5">
        <v>7</v>
      </c>
      <c r="G3" s="5" t="s">
        <v>69</v>
      </c>
      <c r="H3" s="5" t="s">
        <v>70</v>
      </c>
    </row>
    <row r="4" spans="1:8" ht="15">
      <c r="A4" s="6" t="s">
        <v>47</v>
      </c>
      <c r="B4" s="7" t="s">
        <v>46</v>
      </c>
      <c r="C4" s="8">
        <v>712711.5</v>
      </c>
      <c r="D4" s="8">
        <v>316962.463</v>
      </c>
      <c r="E4" s="8">
        <v>771574.9</v>
      </c>
      <c r="F4" s="8">
        <v>337646.306</v>
      </c>
      <c r="G4" s="8">
        <f>E4-C4</f>
        <v>58863.40000000002</v>
      </c>
      <c r="H4" s="8">
        <f>F4-D4</f>
        <v>20683.842999999993</v>
      </c>
    </row>
    <row r="5" spans="1:8" ht="25.5">
      <c r="A5" s="6"/>
      <c r="B5" s="7" t="s">
        <v>45</v>
      </c>
      <c r="C5" s="8">
        <v>195128.7</v>
      </c>
      <c r="D5" s="8">
        <v>86779.1</v>
      </c>
      <c r="E5" s="8">
        <v>252342.5</v>
      </c>
      <c r="F5" s="8">
        <v>110428.06</v>
      </c>
      <c r="G5" s="8">
        <f aca="true" t="shared" si="0" ref="G5:G36">E5-C5</f>
        <v>57213.79999999999</v>
      </c>
      <c r="H5" s="8">
        <f aca="true" t="shared" si="1" ref="H5:H36">F5-D5</f>
        <v>23648.959999999992</v>
      </c>
    </row>
    <row r="6" spans="1:8" ht="18.75" customHeight="1">
      <c r="A6" s="6"/>
      <c r="B6" s="7" t="s">
        <v>44</v>
      </c>
      <c r="C6" s="9">
        <v>7.54</v>
      </c>
      <c r="D6" s="9">
        <v>7.54</v>
      </c>
      <c r="E6" s="8">
        <v>9.72</v>
      </c>
      <c r="F6" s="9">
        <v>9.72</v>
      </c>
      <c r="G6" s="8">
        <f t="shared" si="0"/>
        <v>2.1800000000000006</v>
      </c>
      <c r="H6" s="8">
        <f t="shared" si="1"/>
        <v>2.1800000000000006</v>
      </c>
    </row>
    <row r="7" spans="1:9" ht="39" customHeight="1">
      <c r="A7" s="10" t="s">
        <v>43</v>
      </c>
      <c r="B7" s="10" t="s">
        <v>42</v>
      </c>
      <c r="C7" s="11">
        <v>27858.1</v>
      </c>
      <c r="D7" s="11">
        <v>14702.946</v>
      </c>
      <c r="E7" s="11">
        <v>38445.6</v>
      </c>
      <c r="F7" s="11">
        <v>13155.649</v>
      </c>
      <c r="G7" s="11">
        <f t="shared" si="0"/>
        <v>10587.5</v>
      </c>
      <c r="H7" s="11">
        <f t="shared" si="1"/>
        <v>-1547.2970000000005</v>
      </c>
      <c r="I7" s="1"/>
    </row>
    <row r="8" spans="1:8" ht="38.25">
      <c r="A8" s="7" t="s">
        <v>41</v>
      </c>
      <c r="B8" s="7" t="s">
        <v>40</v>
      </c>
      <c r="C8" s="8">
        <v>375206</v>
      </c>
      <c r="D8" s="8">
        <v>202424.277</v>
      </c>
      <c r="E8" s="8">
        <v>405141</v>
      </c>
      <c r="F8" s="8">
        <v>193487.76</v>
      </c>
      <c r="G8" s="8">
        <f t="shared" si="0"/>
        <v>29935</v>
      </c>
      <c r="H8" s="8">
        <f t="shared" si="1"/>
        <v>-8936.516999999993</v>
      </c>
    </row>
    <row r="9" spans="1:9" ht="41.25" customHeight="1">
      <c r="A9" s="12" t="s">
        <v>39</v>
      </c>
      <c r="B9" s="12" t="s">
        <v>38</v>
      </c>
      <c r="C9" s="11">
        <v>40847</v>
      </c>
      <c r="D9" s="11">
        <v>20448.283</v>
      </c>
      <c r="E9" s="11">
        <v>37345</v>
      </c>
      <c r="F9" s="11">
        <v>19657.44</v>
      </c>
      <c r="G9" s="11">
        <f t="shared" si="0"/>
        <v>-3502</v>
      </c>
      <c r="H9" s="11">
        <f t="shared" si="1"/>
        <v>-790.8430000000008</v>
      </c>
      <c r="I9" s="1"/>
    </row>
    <row r="10" spans="1:9" ht="27.75" customHeight="1">
      <c r="A10" s="7" t="s">
        <v>37</v>
      </c>
      <c r="B10" s="7" t="s">
        <v>52</v>
      </c>
      <c r="C10" s="8">
        <v>1611.4</v>
      </c>
      <c r="D10" s="8">
        <v>851.131</v>
      </c>
      <c r="E10" s="8">
        <v>1059</v>
      </c>
      <c r="F10" s="8">
        <v>1227.3</v>
      </c>
      <c r="G10" s="8">
        <f t="shared" si="0"/>
        <v>-552.4000000000001</v>
      </c>
      <c r="H10" s="8">
        <f t="shared" si="1"/>
        <v>376.169</v>
      </c>
      <c r="I10" s="1"/>
    </row>
    <row r="11" spans="1:9" ht="38.25">
      <c r="A11" s="10" t="s">
        <v>36</v>
      </c>
      <c r="B11" s="10" t="s">
        <v>35</v>
      </c>
      <c r="C11" s="11">
        <v>15963</v>
      </c>
      <c r="D11" s="11">
        <v>9029.745</v>
      </c>
      <c r="E11" s="11">
        <v>17476</v>
      </c>
      <c r="F11" s="11">
        <v>9901.7</v>
      </c>
      <c r="G11" s="11">
        <f t="shared" si="0"/>
        <v>1513</v>
      </c>
      <c r="H11" s="11">
        <f t="shared" si="1"/>
        <v>871.9549999999999</v>
      </c>
      <c r="I11" s="1"/>
    </row>
    <row r="12" spans="1:9" ht="30" customHeight="1">
      <c r="A12" s="7" t="s">
        <v>34</v>
      </c>
      <c r="B12" s="7" t="s">
        <v>33</v>
      </c>
      <c r="C12" s="8">
        <v>36290.5</v>
      </c>
      <c r="D12" s="8">
        <v>4629.763</v>
      </c>
      <c r="E12" s="8">
        <v>31008</v>
      </c>
      <c r="F12" s="8">
        <v>4845.05</v>
      </c>
      <c r="G12" s="8">
        <f t="shared" si="0"/>
        <v>-5282.5</v>
      </c>
      <c r="H12" s="8">
        <f t="shared" si="1"/>
        <v>215.28700000000026</v>
      </c>
      <c r="I12" s="1"/>
    </row>
    <row r="13" spans="1:9" ht="27" customHeight="1">
      <c r="A13" s="10" t="s">
        <v>32</v>
      </c>
      <c r="B13" s="10" t="s">
        <v>31</v>
      </c>
      <c r="C13" s="11">
        <v>140938.8</v>
      </c>
      <c r="D13" s="11">
        <v>55709.181</v>
      </c>
      <c r="E13" s="11">
        <v>121397.5</v>
      </c>
      <c r="F13" s="11">
        <v>44924.19</v>
      </c>
      <c r="G13" s="11">
        <f t="shared" si="0"/>
        <v>-19541.29999999999</v>
      </c>
      <c r="H13" s="11">
        <f t="shared" si="1"/>
        <v>-10784.990999999995</v>
      </c>
      <c r="I13" s="1"/>
    </row>
    <row r="14" spans="1:9" ht="38.25">
      <c r="A14" s="7" t="s">
        <v>30</v>
      </c>
      <c r="B14" s="7" t="s">
        <v>29</v>
      </c>
      <c r="C14" s="8">
        <v>2</v>
      </c>
      <c r="D14" s="8">
        <v>0</v>
      </c>
      <c r="E14" s="8">
        <v>0</v>
      </c>
      <c r="F14" s="8">
        <v>0.3</v>
      </c>
      <c r="G14" s="8">
        <f t="shared" si="0"/>
        <v>-2</v>
      </c>
      <c r="H14" s="8">
        <f t="shared" si="1"/>
        <v>0.3</v>
      </c>
      <c r="I14" s="1"/>
    </row>
    <row r="15" spans="1:9" ht="27.75" customHeight="1">
      <c r="A15" s="10" t="s">
        <v>61</v>
      </c>
      <c r="B15" s="10" t="s">
        <v>62</v>
      </c>
      <c r="C15" s="11">
        <v>49731</v>
      </c>
      <c r="D15" s="11">
        <v>22584.422</v>
      </c>
      <c r="E15" s="11">
        <v>59852.1</v>
      </c>
      <c r="F15" s="11">
        <v>28226.56</v>
      </c>
      <c r="G15" s="11">
        <f t="shared" si="0"/>
        <v>10121.099999999999</v>
      </c>
      <c r="H15" s="11">
        <f t="shared" si="1"/>
        <v>5642.138000000003</v>
      </c>
      <c r="I15" s="1"/>
    </row>
    <row r="16" spans="1:8" ht="45.75" customHeight="1">
      <c r="A16" s="7" t="s">
        <v>28</v>
      </c>
      <c r="B16" s="7" t="s">
        <v>27</v>
      </c>
      <c r="C16" s="8">
        <v>0</v>
      </c>
      <c r="D16" s="8">
        <v>0</v>
      </c>
      <c r="E16" s="8">
        <v>0</v>
      </c>
      <c r="F16" s="8">
        <v>0</v>
      </c>
      <c r="G16" s="8">
        <f t="shared" si="0"/>
        <v>0</v>
      </c>
      <c r="H16" s="8">
        <f t="shared" si="1"/>
        <v>0</v>
      </c>
    </row>
    <row r="17" spans="1:9" ht="141" customHeight="1">
      <c r="A17" s="10" t="s">
        <v>26</v>
      </c>
      <c r="B17" s="10" t="s">
        <v>25</v>
      </c>
      <c r="C17" s="11">
        <v>78755.8</v>
      </c>
      <c r="D17" s="11">
        <v>30773.731</v>
      </c>
      <c r="E17" s="11">
        <v>60403.6</v>
      </c>
      <c r="F17" s="11">
        <v>32191.9</v>
      </c>
      <c r="G17" s="11">
        <f t="shared" si="0"/>
        <v>-18352.200000000004</v>
      </c>
      <c r="H17" s="11">
        <f t="shared" si="1"/>
        <v>1418.1690000000017</v>
      </c>
      <c r="I17" s="1"/>
    </row>
    <row r="18" spans="1:9" ht="38.25">
      <c r="A18" s="7" t="s">
        <v>24</v>
      </c>
      <c r="B18" s="7" t="s">
        <v>23</v>
      </c>
      <c r="C18" s="8">
        <v>167.5</v>
      </c>
      <c r="D18" s="8">
        <v>360.983</v>
      </c>
      <c r="E18" s="8">
        <v>277.8</v>
      </c>
      <c r="F18" s="8">
        <v>930.93</v>
      </c>
      <c r="G18" s="8">
        <f t="shared" si="0"/>
        <v>110.30000000000001</v>
      </c>
      <c r="H18" s="8">
        <f t="shared" si="1"/>
        <v>569.9469999999999</v>
      </c>
      <c r="I18" s="1"/>
    </row>
    <row r="19" spans="1:8" ht="123.75" customHeight="1">
      <c r="A19" s="10" t="s">
        <v>22</v>
      </c>
      <c r="B19" s="10" t="s">
        <v>21</v>
      </c>
      <c r="C19" s="11">
        <v>7162.4</v>
      </c>
      <c r="D19" s="11">
        <v>2995.564</v>
      </c>
      <c r="E19" s="11">
        <v>23150.7</v>
      </c>
      <c r="F19" s="11">
        <v>8479.535</v>
      </c>
      <c r="G19" s="11">
        <f t="shared" si="0"/>
        <v>15988.300000000001</v>
      </c>
      <c r="H19" s="11">
        <f t="shared" si="1"/>
        <v>5483.971</v>
      </c>
    </row>
    <row r="20" spans="1:9" ht="25.5">
      <c r="A20" s="7" t="s">
        <v>20</v>
      </c>
      <c r="B20" s="7" t="s">
        <v>19</v>
      </c>
      <c r="C20" s="8">
        <v>6463.3</v>
      </c>
      <c r="D20" s="8">
        <v>5135.817</v>
      </c>
      <c r="E20" s="8">
        <v>13799.8</v>
      </c>
      <c r="F20" s="8">
        <v>3911.658</v>
      </c>
      <c r="G20" s="8">
        <f t="shared" si="0"/>
        <v>7336.499999999999</v>
      </c>
      <c r="H20" s="8">
        <f t="shared" si="1"/>
        <v>-1224.159</v>
      </c>
      <c r="I20" s="1"/>
    </row>
    <row r="21" spans="1:9" ht="25.5">
      <c r="A21" s="10" t="s">
        <v>18</v>
      </c>
      <c r="B21" s="10" t="s">
        <v>17</v>
      </c>
      <c r="C21" s="11">
        <v>2285.3</v>
      </c>
      <c r="D21" s="11">
        <v>613.479</v>
      </c>
      <c r="E21" s="11">
        <v>2399.8</v>
      </c>
      <c r="F21" s="11">
        <v>732.6</v>
      </c>
      <c r="G21" s="11">
        <f t="shared" si="0"/>
        <v>114.5</v>
      </c>
      <c r="H21" s="11">
        <f t="shared" si="1"/>
        <v>119.12099999999998</v>
      </c>
      <c r="I21" s="1"/>
    </row>
    <row r="22" spans="1:9" ht="25.5">
      <c r="A22" s="7" t="s">
        <v>16</v>
      </c>
      <c r="B22" s="7" t="s">
        <v>15</v>
      </c>
      <c r="C22" s="8">
        <v>181758.7</v>
      </c>
      <c r="D22" s="8">
        <v>90036.572</v>
      </c>
      <c r="E22" s="8">
        <v>157724.5</v>
      </c>
      <c r="F22" s="8">
        <v>47269.355</v>
      </c>
      <c r="G22" s="8">
        <f t="shared" si="0"/>
        <v>-24034.20000000001</v>
      </c>
      <c r="H22" s="8">
        <f t="shared" si="1"/>
        <v>-42767.217</v>
      </c>
      <c r="I22" s="1"/>
    </row>
    <row r="23" spans="1:9" ht="117.75" customHeight="1">
      <c r="A23" s="10" t="s">
        <v>14</v>
      </c>
      <c r="B23" s="10" t="s">
        <v>13</v>
      </c>
      <c r="C23" s="11">
        <v>0</v>
      </c>
      <c r="D23" s="11">
        <v>0</v>
      </c>
      <c r="E23" s="11">
        <v>0</v>
      </c>
      <c r="F23" s="11">
        <v>38.054</v>
      </c>
      <c r="G23" s="11">
        <f t="shared" si="0"/>
        <v>0</v>
      </c>
      <c r="H23" s="11">
        <f t="shared" si="1"/>
        <v>38.054</v>
      </c>
      <c r="I23" s="1"/>
    </row>
    <row r="24" spans="1:9" ht="51.75" customHeight="1">
      <c r="A24" s="7" t="s">
        <v>12</v>
      </c>
      <c r="B24" s="7" t="s">
        <v>11</v>
      </c>
      <c r="C24" s="8">
        <v>2500</v>
      </c>
      <c r="D24" s="8">
        <v>4166.117</v>
      </c>
      <c r="E24" s="8">
        <v>6000</v>
      </c>
      <c r="F24" s="8">
        <v>1000.733</v>
      </c>
      <c r="G24" s="8">
        <f t="shared" si="0"/>
        <v>3500</v>
      </c>
      <c r="H24" s="8">
        <f t="shared" si="1"/>
        <v>-3165.384</v>
      </c>
      <c r="I24" s="1"/>
    </row>
    <row r="25" spans="1:9" ht="25.5">
      <c r="A25" s="10" t="s">
        <v>63</v>
      </c>
      <c r="B25" s="10" t="s">
        <v>64</v>
      </c>
      <c r="C25" s="11">
        <v>4140.4</v>
      </c>
      <c r="D25" s="11">
        <v>12976.874</v>
      </c>
      <c r="E25" s="11">
        <v>805.1</v>
      </c>
      <c r="F25" s="11">
        <v>6969.525</v>
      </c>
      <c r="G25" s="11">
        <f t="shared" si="0"/>
        <v>-3335.2999999999997</v>
      </c>
      <c r="H25" s="11">
        <f t="shared" si="1"/>
        <v>-6007.349</v>
      </c>
      <c r="I25" s="1"/>
    </row>
    <row r="26" spans="1:9" ht="25.5">
      <c r="A26" s="7" t="s">
        <v>66</v>
      </c>
      <c r="B26" s="7" t="s">
        <v>65</v>
      </c>
      <c r="C26" s="8">
        <v>37.3</v>
      </c>
      <c r="D26" s="8">
        <v>43.248</v>
      </c>
      <c r="E26" s="8">
        <v>12960</v>
      </c>
      <c r="F26" s="8">
        <v>3382.296</v>
      </c>
      <c r="G26" s="8">
        <f t="shared" si="0"/>
        <v>12922.7</v>
      </c>
      <c r="H26" s="8">
        <f t="shared" si="1"/>
        <v>3339.048</v>
      </c>
      <c r="I26" s="1"/>
    </row>
    <row r="27" spans="1:9" ht="18.75" customHeight="1">
      <c r="A27" s="13"/>
      <c r="B27" s="13" t="s">
        <v>57</v>
      </c>
      <c r="C27" s="14">
        <f>C4+C7+C8+C9+C10+C11+C12+C13+C14+C15+C16+C17+C18+C19+C20+C21+C22+C23+C24+C25+C26</f>
        <v>1684430</v>
      </c>
      <c r="D27" s="14">
        <f>D4+D7+D8+D9+D10+D11+D12+D13+D14+D15+D16+D17+D18+D19+D20+D21+D22+D23+D24+D25+D26</f>
        <v>794444.5960000003</v>
      </c>
      <c r="E27" s="14">
        <f>E4+E7+E8+E9+E10+E11+E12+E13+E14+E15+E16+E17+E18+E19+E20+E21+E22+E23+E24+E25+E26</f>
        <v>1760820.4000000004</v>
      </c>
      <c r="F27" s="14">
        <f>F4+F7+F8+F9+F10+F11+F12+F13+F14+F15+F16+F17+F18+F19+F20+F21+F22+F23+F24+F25+F26</f>
        <v>757978.8410000002</v>
      </c>
      <c r="G27" s="14">
        <f t="shared" si="0"/>
        <v>76390.40000000037</v>
      </c>
      <c r="H27" s="14">
        <f t="shared" si="1"/>
        <v>-36465.755000000005</v>
      </c>
      <c r="I27" s="1"/>
    </row>
    <row r="28" spans="1:9" ht="38.25">
      <c r="A28" s="7" t="s">
        <v>10</v>
      </c>
      <c r="B28" s="7" t="s">
        <v>9</v>
      </c>
      <c r="C28" s="8">
        <v>914858.9</v>
      </c>
      <c r="D28" s="8">
        <v>384239.625</v>
      </c>
      <c r="E28" s="8">
        <v>655377</v>
      </c>
      <c r="F28" s="8">
        <v>525018.5</v>
      </c>
      <c r="G28" s="8">
        <f t="shared" si="0"/>
        <v>-259481.90000000002</v>
      </c>
      <c r="H28" s="8">
        <f t="shared" si="1"/>
        <v>140778.875</v>
      </c>
      <c r="I28" s="1"/>
    </row>
    <row r="29" spans="1:9" ht="38.25">
      <c r="A29" s="10" t="s">
        <v>8</v>
      </c>
      <c r="B29" s="10" t="s">
        <v>7</v>
      </c>
      <c r="C29" s="11">
        <v>726296.4</v>
      </c>
      <c r="D29" s="11">
        <v>58557.552</v>
      </c>
      <c r="E29" s="11">
        <v>536540.5</v>
      </c>
      <c r="F29" s="11">
        <v>132155.174</v>
      </c>
      <c r="G29" s="11">
        <f t="shared" si="0"/>
        <v>-189755.90000000002</v>
      </c>
      <c r="H29" s="11">
        <f t="shared" si="1"/>
        <v>73597.622</v>
      </c>
      <c r="I29" s="1"/>
    </row>
    <row r="30" spans="1:9" ht="38.25">
      <c r="A30" s="7" t="s">
        <v>6</v>
      </c>
      <c r="B30" s="7" t="s">
        <v>5</v>
      </c>
      <c r="C30" s="8">
        <v>1591615.5</v>
      </c>
      <c r="D30" s="8">
        <v>850891.623</v>
      </c>
      <c r="E30" s="8">
        <v>1624934.4</v>
      </c>
      <c r="F30" s="8">
        <v>914938.547</v>
      </c>
      <c r="G30" s="8">
        <f t="shared" si="0"/>
        <v>33318.89999999991</v>
      </c>
      <c r="H30" s="8">
        <f t="shared" si="1"/>
        <v>64046.924</v>
      </c>
      <c r="I30" s="1"/>
    </row>
    <row r="31" spans="1:9" ht="25.5">
      <c r="A31" s="10" t="s">
        <v>53</v>
      </c>
      <c r="B31" s="10" t="s">
        <v>54</v>
      </c>
      <c r="C31" s="11">
        <v>348390</v>
      </c>
      <c r="D31" s="11">
        <v>0</v>
      </c>
      <c r="E31" s="11">
        <v>159390</v>
      </c>
      <c r="F31" s="11">
        <v>39858.756</v>
      </c>
      <c r="G31" s="11">
        <f t="shared" si="0"/>
        <v>-189000</v>
      </c>
      <c r="H31" s="11">
        <f t="shared" si="1"/>
        <v>39858.756</v>
      </c>
      <c r="I31" s="1"/>
    </row>
    <row r="32" spans="1:9" ht="25.5">
      <c r="A32" s="7" t="s">
        <v>50</v>
      </c>
      <c r="B32" s="7" t="s">
        <v>51</v>
      </c>
      <c r="C32" s="8">
        <v>210.7</v>
      </c>
      <c r="D32" s="8">
        <v>210.667</v>
      </c>
      <c r="E32" s="8">
        <v>112.9</v>
      </c>
      <c r="F32" s="8">
        <v>112.912</v>
      </c>
      <c r="G32" s="8">
        <f t="shared" si="0"/>
        <v>-97.79999999999998</v>
      </c>
      <c r="H32" s="8">
        <f t="shared" si="1"/>
        <v>-97.755</v>
      </c>
      <c r="I32" s="1"/>
    </row>
    <row r="33" spans="1:9" ht="15">
      <c r="A33" s="13"/>
      <c r="B33" s="13" t="s">
        <v>58</v>
      </c>
      <c r="C33" s="14">
        <f>C28+C29+C30+C32+C31</f>
        <v>3581371.5</v>
      </c>
      <c r="D33" s="14">
        <f>D28+D29+D30+D31+D32</f>
        <v>1293899.467</v>
      </c>
      <c r="E33" s="14">
        <f>E28+E29+E30+E32+E31</f>
        <v>2976354.8</v>
      </c>
      <c r="F33" s="14">
        <f>F28+F29+F30+F31+F32</f>
        <v>1612083.889</v>
      </c>
      <c r="G33" s="14">
        <f t="shared" si="0"/>
        <v>-605016.7000000002</v>
      </c>
      <c r="H33" s="14">
        <f t="shared" si="1"/>
        <v>318184.422</v>
      </c>
      <c r="I33" s="1"/>
    </row>
    <row r="34" spans="1:9" ht="81" customHeight="1">
      <c r="A34" s="7" t="s">
        <v>4</v>
      </c>
      <c r="B34" s="7" t="s">
        <v>3</v>
      </c>
      <c r="C34" s="8">
        <v>0</v>
      </c>
      <c r="D34" s="8">
        <v>2.332</v>
      </c>
      <c r="E34" s="8">
        <v>0</v>
      </c>
      <c r="F34" s="8">
        <v>2814.7</v>
      </c>
      <c r="G34" s="8">
        <f t="shared" si="0"/>
        <v>0</v>
      </c>
      <c r="H34" s="8">
        <f t="shared" si="1"/>
        <v>2812.368</v>
      </c>
      <c r="I34" s="1"/>
    </row>
    <row r="35" spans="1:9" ht="67.5" customHeight="1">
      <c r="A35" s="10" t="s">
        <v>2</v>
      </c>
      <c r="B35" s="10" t="s">
        <v>1</v>
      </c>
      <c r="C35" s="11">
        <v>0</v>
      </c>
      <c r="D35" s="11">
        <v>-170.368</v>
      </c>
      <c r="E35" s="11">
        <v>0</v>
      </c>
      <c r="F35" s="11">
        <v>-3603.8</v>
      </c>
      <c r="G35" s="11">
        <f t="shared" si="0"/>
        <v>0</v>
      </c>
      <c r="H35" s="11">
        <f t="shared" si="1"/>
        <v>-3433.4320000000002</v>
      </c>
      <c r="I35" s="1"/>
    </row>
    <row r="36" spans="1:9" ht="25.5">
      <c r="A36" s="15" t="s">
        <v>0</v>
      </c>
      <c r="B36" s="15"/>
      <c r="C36" s="16">
        <f>C27+C33+C34+C35</f>
        <v>5265801.5</v>
      </c>
      <c r="D36" s="16">
        <f>D27+D33+D34+D35</f>
        <v>2088176.027</v>
      </c>
      <c r="E36" s="16">
        <f>E27+E33+E34+E35</f>
        <v>4737175.2</v>
      </c>
      <c r="F36" s="16">
        <f>F27+F33+F34+F35</f>
        <v>2369273.630000001</v>
      </c>
      <c r="G36" s="16">
        <f t="shared" si="0"/>
        <v>-528626.2999999998</v>
      </c>
      <c r="H36" s="16">
        <f t="shared" si="1"/>
        <v>281097.6030000008</v>
      </c>
      <c r="I36" s="1"/>
    </row>
    <row r="37" ht="15">
      <c r="I37" s="1"/>
    </row>
  </sheetData>
  <sheetProtection/>
  <mergeCells count="2">
    <mergeCell ref="A4:A6"/>
    <mergeCell ref="A1:H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е.новикова</cp:lastModifiedBy>
  <dcterms:created xsi:type="dcterms:W3CDTF">2018-12-17T12:44:43Z</dcterms:created>
  <dcterms:modified xsi:type="dcterms:W3CDTF">2020-12-21T04:43:31Z</dcterms:modified>
  <cp:category/>
  <cp:version/>
  <cp:contentType/>
  <cp:contentStatus/>
</cp:coreProperties>
</file>