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5"/>
  <workbookPr/>
  <bookViews>
    <workbookView xWindow="0" yWindow="0" windowWidth="28800" windowHeight="12570" activeTab="0"/>
  </bookViews>
  <sheets>
    <sheet name="Лист1" sheetId="1" r:id="rId1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<sst xmlns="http://schemas.openxmlformats.org/spreadsheetml/2006/main" count="107" uniqueCount="105">
  <si>
    <t>Код бюджетной классифи-кации Российской Федерации</t>
  </si>
  <si>
    <t>Наименование кода расхода бюджета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</si>
  <si>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</si>
  <si>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</si>
  <si>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</si>
  <si>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</si>
  <si>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</si>
  <si>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</si>
  <si>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</si>
  <si>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</si>
  <si>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</si>
  <si>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</si>
  <si>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юстиции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</si>
  <si>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</si>
  <si>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</si>
  <si>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</si>
  <si>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</si>
  <si>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</si>
  <si>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</si>
  <si>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</si>
  <si>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</si>
  <si>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</si>
  <si>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</si>
  <si>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</si>
  <si>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</si>
  <si>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</si>
  <si>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</si>
  <si>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</si>
  <si>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</si>
  <si>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</si>
  <si>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</si>
  <si>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</si>
  <si>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</si>
  <si>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</si>
  <si>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</si>
  <si>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</si>
  <si>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</si>
  <si>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</si>
  <si>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</si>
  <si>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</si>
  <si>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</si>
  <si>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</si>
  <si>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</si>
  <si>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</si>
  <si>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</si>
  <si>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</si>
  <si>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</si>
  <si>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</si>
  <si>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ИТОГО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</si>
  <si>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</si>
  <si>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</si>
  <si>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</si>
  <si>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</si>
  <si>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</si>
  <si>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</si>
  <si>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</si>
  <si>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</si>
  <si>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</si>
  <si>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0300</t>
  </si>
  <si>
    <t>0304</t>
  </si>
  <si>
    <t>0309</t>
  </si>
  <si>
    <t>0314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</si>
  <si>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</si>
  <si>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</si>
  <si>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</si>
  <si>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</si>
  <si>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</si>
  <si>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</si>
  <si>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</si>
  <si>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</si>
  <si>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</si>
  <si>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0505</t>
  </si>
  <si>
    <t>0700</t>
  </si>
  <si>
    <t>0701</t>
  </si>
  <si>
    <t>0702</t>
  </si>
  <si>
    <t>0703</t>
  </si>
  <si>
    <t>0707</t>
  </si>
  <si>
    <t>0709</t>
  </si>
  <si>
    <t>0800</t>
  </si>
  <si>
    <t>0801</t>
  </si>
  <si>
    <t>0804</t>
  </si>
  <si>
    <t>1000</t>
  </si>
  <si>
    <t>1001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</si>
  <si>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</si>
  <si>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</si>
  <si>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</si>
  <si>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</si>
  <si>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</si>
  <si>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</si>
  <si>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</si>
  <si>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</si>
  <si>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</si>
  <si>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1202</t>
  </si>
  <si>
    <t>1300</t>
  </si>
  <si>
    <t>1301</t>
  </si>
  <si>
    <t>Утверждено</t>
  </si>
  <si>
    <t>Отклонение</t>
  </si>
  <si>
    <t>8=6-4</t>
  </si>
  <si>
    <t>7=5-3</t>
  </si>
  <si>
    <t>Исполнено
на 01.04.2020 г.</t>
  </si>
  <si>
    <t>плана 2020 г. от плана 2019 г.</t>
  </si>
  <si>
    <t>факта 2020 г. от факта 2019 г.</t>
  </si>
  <si>
    <r>
      <t xml:space="preserve">Исполнение бюджета города Орска по разделам и подразделам бюджетной классификации на 01.04.2020 г.
                                                                                                                                                                                              </t>
    </r>
    <r>
      <rPr>
        <b/>
        <sz val="10"/>
        <color theme="1"/>
        <rFont val="Times New Roman"/>
        <family val="1"/>
      </rPr>
      <t>тыс. рублей</t>
    </r>
  </si>
  <si>
    <t>2019 год</t>
  </si>
  <si>
    <t>2020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</si>
</sst>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"/>
      <family val="1"/>
    </font>
    <font>
      <b/>
      <sz val="14"/>
      <color theme="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5" fillId="2" borderId="3" xfId="0" applyFont="1" applyFill="1" applyBorder="1" applyAlignment="1">
      <alignment horizontal="justify" vertical="top" wrapText="1"/>
    </xf>
    <xf numFmtId="0" fontId="4" fillId="2" borderId="3" xfId="0" applyFont="1" applyFill="1" applyBorder="1" applyAlignment="1">
      <alignment horizontal="justify" vertical="top" wrapText="1"/>
    </xf>
    <xf numFmtId="0" fontId="5" fillId="0" borderId="3" xfId="0" applyFont="1" applyBorder="1" applyAlignment="1">
      <alignment horizontal="justify" vertical="top"/>
    </xf>
    <xf numFmtId="0" fontId="0" fillId="0" borderId="0" xfId="0" applyAlignment="1">
      <alignment vertical="top"/>
    </xf>
    <xf numFmtId="49" fontId="4" fillId="2" borderId="2" xfId="0" applyNumberFormat="1" applyFont="1" applyFill="1" applyBorder="1" applyAlignment="1">
      <alignment horizontal="center" vertical="top"/>
    </xf>
    <xf numFmtId="49" fontId="5" fillId="2" borderId="2" xfId="0" applyNumberFormat="1" applyFont="1" applyFill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4" fontId="0" fillId="0" borderId="0" xfId="0" applyNumberFormat="1" applyAlignment="1">
      <alignment vertical="top"/>
    </xf>
    <xf numFmtId="0" fontId="0" fillId="0" borderId="0" xfId="0"/>
    <xf numFmtId="164" fontId="4" fillId="2" borderId="3" xfId="0" applyNumberFormat="1" applyFont="1" applyFill="1" applyBorder="1" applyAlignment="1">
      <alignment horizontal="center" vertical="top"/>
    </xf>
    <xf numFmtId="164" fontId="5" fillId="2" borderId="3" xfId="0" applyNumberFormat="1" applyFont="1" applyFill="1" applyBorder="1" applyAlignment="1">
      <alignment horizontal="center" vertical="top"/>
    </xf>
    <xf numFmtId="164" fontId="5" fillId="0" borderId="3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/>
    </xf>
    <xf numFmtId="164" fontId="4" fillId="2" borderId="1" xfId="0" applyNumberFormat="1" applyFont="1" applyFill="1" applyBorder="1" applyAlignment="1">
      <alignment horizontal="center" vertical="top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top" wrapText="1"/>
    </xf>
    <xf numFmtId="164" fontId="4" fillId="3" borderId="3" xfId="0" applyNumberFormat="1" applyFont="1" applyFill="1" applyBorder="1" applyAlignment="1">
      <alignment horizontal="center" vertical="top"/>
    </xf>
    <xf numFmtId="164" fontId="5" fillId="3" borderId="3" xfId="0" applyNumberFormat="1" applyFont="1" applyFill="1" applyBorder="1" applyAlignment="1">
      <alignment horizontal="center" vertical="top"/>
    </xf>
    <xf numFmtId="164" fontId="4" fillId="3" borderId="1" xfId="0" applyNumberFormat="1" applyFont="1" applyFill="1" applyBorder="1" applyAlignment="1">
      <alignment horizontal="center" vertical="top"/>
    </xf>
    <xf numFmtId="0" fontId="0" fillId="3" borderId="0" xfId="0" applyFill="1" applyAlignment="1">
      <alignment vertical="top"/>
    </xf>
    <xf numFmtId="0" fontId="7" fillId="0" borderId="7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="110" zoomScaleNormal="110" workbookViewId="0" topLeftCell="A1">
      <selection activeCell="E3" sqref="E3"/>
    </sheetView>
  </sheetViews>
  <sheetFormatPr defaultColWidth="9.00390625" defaultRowHeight="15.75"/>
  <cols>
    <col min="1" max="1" width="11.125" style="9" customWidth="1"/>
    <col min="2" max="2" width="36.125" style="9" customWidth="1"/>
    <col min="3" max="3" width="13.00390625" style="9" bestFit="1" customWidth="1"/>
    <col min="4" max="4" width="12.625" style="9" customWidth="1"/>
    <col min="5" max="5" width="13.00390625" style="31" bestFit="1" customWidth="1"/>
    <col min="6" max="6" width="12.75390625" style="9" customWidth="1"/>
    <col min="7" max="7" width="13.75390625" style="0" customWidth="1"/>
    <col min="8" max="8" width="14.75390625" style="0" customWidth="1"/>
  </cols>
  <sheetData>
    <row r="1" spans="1:8" s="16" customFormat="1" ht="71.25" customHeight="1" thickBot="1">
      <c r="A1" s="32" t="s">
        <v>102</v>
      </c>
      <c r="B1" s="33"/>
      <c r="C1" s="33"/>
      <c r="D1" s="33"/>
      <c r="E1" s="33"/>
      <c r="F1" s="33"/>
      <c r="G1" s="33"/>
      <c r="H1" s="33"/>
    </row>
    <row r="2" spans="1:8" ht="16.5" thickBot="1">
      <c r="A2" s="22" t="s">
        <v>0</v>
      </c>
      <c r="B2" s="22" t="s">
        <v>1</v>
      </c>
      <c r="C2" s="24" t="s">
        <v>103</v>
      </c>
      <c r="D2" s="25"/>
      <c r="E2" s="24" t="s">
        <v>104</v>
      </c>
      <c r="F2" s="25"/>
      <c r="G2" s="24" t="s">
        <v>96</v>
      </c>
      <c r="H2" s="25"/>
    </row>
    <row r="3" spans="1:8" s="2" customFormat="1" ht="61.5" customHeight="1" thickBot="1">
      <c r="A3" s="23"/>
      <c r="B3" s="23"/>
      <c r="C3" s="1" t="s">
        <v>95</v>
      </c>
      <c r="D3" s="1" t="s">
        <v>99</v>
      </c>
      <c r="E3" s="26" t="s">
        <v>95</v>
      </c>
      <c r="F3" s="1" t="s">
        <v>99</v>
      </c>
      <c r="G3" s="1" t="s">
        <v>100</v>
      </c>
      <c r="H3" s="1" t="s">
        <v>101</v>
      </c>
    </row>
    <row r="4" spans="1:8" ht="16.5" thickBot="1">
      <c r="A4" s="3">
        <v>1</v>
      </c>
      <c r="B4" s="4">
        <v>2</v>
      </c>
      <c r="C4" s="4">
        <v>3</v>
      </c>
      <c r="D4" s="4">
        <v>4</v>
      </c>
      <c r="E4" s="27">
        <v>5</v>
      </c>
      <c r="F4" s="4">
        <v>6</v>
      </c>
      <c r="G4" s="4" t="s">
        <v>98</v>
      </c>
      <c r="H4" s="4" t="s">
        <v>97</v>
      </c>
    </row>
    <row r="5" spans="1:8" ht="16.5" thickBot="1">
      <c r="A5" s="10" t="s">
        <v>49</v>
      </c>
      <c r="B5" s="5" t="s">
        <v>2</v>
      </c>
      <c r="C5" s="17">
        <f>SUM(C6:C13)</f>
        <v>234407.39999999997</v>
      </c>
      <c r="D5" s="17">
        <f>SUM(D6:D13)</f>
        <v>45428.399999999994</v>
      </c>
      <c r="E5" s="28">
        <f>SUM(E6:E13)</f>
        <v>287820.3</v>
      </c>
      <c r="F5" s="17">
        <f>SUM(F6:F13)</f>
        <v>58614.3</v>
      </c>
      <c r="G5" s="17">
        <f>E5-C5</f>
        <v>53412.90000000002</v>
      </c>
      <c r="H5" s="17">
        <f>F5-D5</f>
        <v>13185.900000000009</v>
      </c>
    </row>
    <row r="6" spans="1:8" ht="39" thickBot="1">
      <c r="A6" s="11" t="s">
        <v>50</v>
      </c>
      <c r="B6" s="6" t="s">
        <v>3</v>
      </c>
      <c r="C6" s="18">
        <v>1792.3</v>
      </c>
      <c r="D6" s="18">
        <v>395.6</v>
      </c>
      <c r="E6" s="29">
        <v>1792.3</v>
      </c>
      <c r="F6" s="18">
        <v>491.4</v>
      </c>
      <c r="G6" s="18">
        <f aca="true" t="shared" si="0" ref="G6:G51">E6-C6</f>
        <v>0</v>
      </c>
      <c r="H6" s="18">
        <f aca="true" t="shared" si="1" ref="H6:H51">F6-D6</f>
        <v>95.79999999999995</v>
      </c>
    </row>
    <row r="7" spans="1:8" ht="51.75" thickBot="1">
      <c r="A7" s="11" t="s">
        <v>51</v>
      </c>
      <c r="B7" s="6" t="s">
        <v>4</v>
      </c>
      <c r="C7" s="18">
        <v>13945.6</v>
      </c>
      <c r="D7" s="18">
        <v>2962.3</v>
      </c>
      <c r="E7" s="29">
        <v>16319.6</v>
      </c>
      <c r="F7" s="18">
        <v>3589.9</v>
      </c>
      <c r="G7" s="18">
        <f t="shared" si="0"/>
        <v>2374</v>
      </c>
      <c r="H7" s="18">
        <f t="shared" si="1"/>
        <v>627.5999999999999</v>
      </c>
    </row>
    <row r="8" spans="1:8" ht="51.75" thickBot="1">
      <c r="A8" s="11" t="s">
        <v>52</v>
      </c>
      <c r="B8" s="6" t="s">
        <v>5</v>
      </c>
      <c r="C8" s="18">
        <v>105699.1</v>
      </c>
      <c r="D8" s="18">
        <v>23224</v>
      </c>
      <c r="E8" s="29">
        <v>135893.6</v>
      </c>
      <c r="F8" s="18">
        <v>27807</v>
      </c>
      <c r="G8" s="18">
        <f t="shared" si="0"/>
        <v>30194.5</v>
      </c>
      <c r="H8" s="18">
        <f t="shared" si="1"/>
        <v>4583</v>
      </c>
    </row>
    <row r="9" spans="1:8" ht="16.5" thickBot="1">
      <c r="A9" s="11" t="s">
        <v>53</v>
      </c>
      <c r="B9" s="6" t="s">
        <v>6</v>
      </c>
      <c r="C9" s="18">
        <v>153</v>
      </c>
      <c r="D9" s="18">
        <v>0</v>
      </c>
      <c r="E9" s="29">
        <v>133.5</v>
      </c>
      <c r="F9" s="18">
        <v>0</v>
      </c>
      <c r="G9" s="18">
        <f t="shared" si="0"/>
        <v>-19.5</v>
      </c>
      <c r="H9" s="18">
        <f t="shared" si="1"/>
        <v>0</v>
      </c>
    </row>
    <row r="10" spans="1:8" ht="39" thickBot="1">
      <c r="A10" s="11" t="s">
        <v>54</v>
      </c>
      <c r="B10" s="6" t="s">
        <v>7</v>
      </c>
      <c r="C10" s="18">
        <v>56815.9</v>
      </c>
      <c r="D10" s="18">
        <v>7779</v>
      </c>
      <c r="E10" s="29">
        <v>44640.3</v>
      </c>
      <c r="F10" s="18">
        <v>10333.5</v>
      </c>
      <c r="G10" s="18">
        <f t="shared" si="0"/>
        <v>-12175.599999999999</v>
      </c>
      <c r="H10" s="18">
        <f t="shared" si="1"/>
        <v>2554.5</v>
      </c>
    </row>
    <row r="11" spans="1:8" ht="26.25" thickBot="1">
      <c r="A11" s="11" t="s">
        <v>55</v>
      </c>
      <c r="B11" s="6" t="s">
        <v>8</v>
      </c>
      <c r="C11" s="18">
        <v>2294.4</v>
      </c>
      <c r="D11" s="18">
        <v>404.2</v>
      </c>
      <c r="E11" s="29">
        <v>14087.6</v>
      </c>
      <c r="F11" s="18">
        <v>532.4</v>
      </c>
      <c r="G11" s="18">
        <f t="shared" si="0"/>
        <v>11793.2</v>
      </c>
      <c r="H11" s="18">
        <f t="shared" si="1"/>
        <v>128.2</v>
      </c>
    </row>
    <row r="12" spans="1:8" ht="16.5" thickBot="1">
      <c r="A12" s="11" t="s">
        <v>56</v>
      </c>
      <c r="B12" s="6" t="s">
        <v>9</v>
      </c>
      <c r="C12" s="18">
        <v>3936.8</v>
      </c>
      <c r="D12" s="18">
        <v>0</v>
      </c>
      <c r="E12" s="29">
        <v>4032.2</v>
      </c>
      <c r="F12" s="18">
        <v>0</v>
      </c>
      <c r="G12" s="18">
        <f t="shared" si="0"/>
        <v>95.39999999999964</v>
      </c>
      <c r="H12" s="18">
        <f t="shared" si="1"/>
        <v>0</v>
      </c>
    </row>
    <row r="13" spans="1:8" ht="16.5" thickBot="1">
      <c r="A13" s="11" t="s">
        <v>57</v>
      </c>
      <c r="B13" s="6" t="s">
        <v>10</v>
      </c>
      <c r="C13" s="18">
        <v>49770.3</v>
      </c>
      <c r="D13" s="18">
        <v>10663.3</v>
      </c>
      <c r="E13" s="29">
        <v>70921.2</v>
      </c>
      <c r="F13" s="18">
        <v>15860.1</v>
      </c>
      <c r="G13" s="18">
        <f t="shared" si="0"/>
        <v>21150.899999999994</v>
      </c>
      <c r="H13" s="18">
        <f t="shared" si="1"/>
        <v>5196.800000000001</v>
      </c>
    </row>
    <row r="14" spans="1:8" ht="26.25" thickBot="1">
      <c r="A14" s="10" t="s">
        <v>58</v>
      </c>
      <c r="B14" s="7" t="s">
        <v>11</v>
      </c>
      <c r="C14" s="17">
        <f>SUM(C15:C17)</f>
        <v>35938.100000000006</v>
      </c>
      <c r="D14" s="17">
        <f>SUM(D15:D17)</f>
        <v>8548.1</v>
      </c>
      <c r="E14" s="28">
        <f aca="true" t="shared" si="2" ref="E14:F14">SUM(E15:E17)</f>
        <v>48107.00000000001</v>
      </c>
      <c r="F14" s="17">
        <f t="shared" si="2"/>
        <v>10689.4</v>
      </c>
      <c r="G14" s="17">
        <f t="shared" si="0"/>
        <v>12168.900000000001</v>
      </c>
      <c r="H14" s="17">
        <f t="shared" si="1"/>
        <v>2141.2999999999993</v>
      </c>
    </row>
    <row r="15" spans="1:8" ht="16.5" thickBot="1">
      <c r="A15" s="11" t="s">
        <v>59</v>
      </c>
      <c r="B15" s="6" t="s">
        <v>12</v>
      </c>
      <c r="C15" s="18">
        <v>11430.3</v>
      </c>
      <c r="D15" s="18">
        <v>2857.5</v>
      </c>
      <c r="E15" s="29">
        <v>11693.9</v>
      </c>
      <c r="F15" s="18">
        <v>2923.5</v>
      </c>
      <c r="G15" s="18">
        <f t="shared" si="0"/>
        <v>263.60000000000036</v>
      </c>
      <c r="H15" s="18">
        <f t="shared" si="1"/>
        <v>66</v>
      </c>
    </row>
    <row r="16" spans="1:8" ht="39" thickBot="1">
      <c r="A16" s="11" t="s">
        <v>60</v>
      </c>
      <c r="B16" s="6" t="s">
        <v>13</v>
      </c>
      <c r="C16" s="18">
        <v>22452</v>
      </c>
      <c r="D16" s="18">
        <v>5598.6</v>
      </c>
      <c r="E16" s="29">
        <v>34341.3</v>
      </c>
      <c r="F16" s="18">
        <v>7644.9</v>
      </c>
      <c r="G16" s="18">
        <f t="shared" si="0"/>
        <v>11889.300000000003</v>
      </c>
      <c r="H16" s="18">
        <f t="shared" si="1"/>
        <v>2046.2999999999993</v>
      </c>
    </row>
    <row r="17" spans="1:8" ht="39" thickBot="1">
      <c r="A17" s="11" t="s">
        <v>61</v>
      </c>
      <c r="B17" s="6" t="s">
        <v>14</v>
      </c>
      <c r="C17" s="18">
        <v>2055.8</v>
      </c>
      <c r="D17" s="18">
        <v>92</v>
      </c>
      <c r="E17" s="29">
        <v>2071.8</v>
      </c>
      <c r="F17" s="18">
        <v>121</v>
      </c>
      <c r="G17" s="18">
        <f t="shared" si="0"/>
        <v>16</v>
      </c>
      <c r="H17" s="18">
        <f t="shared" si="1"/>
        <v>29</v>
      </c>
    </row>
    <row r="18" spans="1:8" ht="16.5" thickBot="1">
      <c r="A18" s="10" t="s">
        <v>62</v>
      </c>
      <c r="B18" s="7" t="s">
        <v>15</v>
      </c>
      <c r="C18" s="17">
        <f>SUM(C19:C22)</f>
        <v>713445.8</v>
      </c>
      <c r="D18" s="17">
        <f>SUM(D19:D22)</f>
        <v>62610.6</v>
      </c>
      <c r="E18" s="28">
        <f aca="true" t="shared" si="3" ref="E18:F18">SUM(E19:E22)</f>
        <v>665395</v>
      </c>
      <c r="F18" s="17">
        <f t="shared" si="3"/>
        <v>86118.90000000001</v>
      </c>
      <c r="G18" s="17">
        <f t="shared" si="0"/>
        <v>-48050.80000000005</v>
      </c>
      <c r="H18" s="17">
        <f t="shared" si="1"/>
        <v>23508.30000000001</v>
      </c>
    </row>
    <row r="19" spans="1:8" ht="16.5" thickBot="1">
      <c r="A19" s="11" t="s">
        <v>63</v>
      </c>
      <c r="B19" s="6" t="s">
        <v>16</v>
      </c>
      <c r="C19" s="18">
        <v>2007.1</v>
      </c>
      <c r="D19" s="18">
        <v>99.7</v>
      </c>
      <c r="E19" s="29">
        <v>3080.2</v>
      </c>
      <c r="F19" s="18">
        <v>358.7</v>
      </c>
      <c r="G19" s="18">
        <f t="shared" si="0"/>
        <v>1073.1</v>
      </c>
      <c r="H19" s="18">
        <f t="shared" si="1"/>
        <v>259</v>
      </c>
    </row>
    <row r="20" spans="1:8" ht="16.5" thickBot="1">
      <c r="A20" s="11" t="s">
        <v>64</v>
      </c>
      <c r="B20" s="6" t="s">
        <v>17</v>
      </c>
      <c r="C20" s="18">
        <v>80000</v>
      </c>
      <c r="D20" s="18">
        <v>20000</v>
      </c>
      <c r="E20" s="29">
        <v>77223.6</v>
      </c>
      <c r="F20" s="18">
        <v>27096.8</v>
      </c>
      <c r="G20" s="18">
        <f t="shared" si="0"/>
        <v>-2776.399999999994</v>
      </c>
      <c r="H20" s="18">
        <f t="shared" si="1"/>
        <v>7096.799999999999</v>
      </c>
    </row>
    <row r="21" spans="1:8" ht="16.5" thickBot="1">
      <c r="A21" s="11" t="s">
        <v>65</v>
      </c>
      <c r="B21" s="6" t="s">
        <v>18</v>
      </c>
      <c r="C21" s="18">
        <v>585628.3</v>
      </c>
      <c r="D21" s="18">
        <v>34110.8</v>
      </c>
      <c r="E21" s="29">
        <v>522138.3</v>
      </c>
      <c r="F21" s="18">
        <v>46838.1</v>
      </c>
      <c r="G21" s="18">
        <f t="shared" si="0"/>
        <v>-63490.00000000006</v>
      </c>
      <c r="H21" s="18">
        <f t="shared" si="1"/>
        <v>12727.299999999996</v>
      </c>
    </row>
    <row r="22" spans="1:8" ht="26.25" thickBot="1">
      <c r="A22" s="11" t="s">
        <v>66</v>
      </c>
      <c r="B22" s="6" t="s">
        <v>19</v>
      </c>
      <c r="C22" s="18">
        <v>45810.4</v>
      </c>
      <c r="D22" s="18">
        <v>8400.1</v>
      </c>
      <c r="E22" s="29">
        <v>62952.9</v>
      </c>
      <c r="F22" s="18">
        <v>11825.3</v>
      </c>
      <c r="G22" s="18">
        <f t="shared" si="0"/>
        <v>17142.5</v>
      </c>
      <c r="H22" s="18">
        <f t="shared" si="1"/>
        <v>3425.199999999999</v>
      </c>
    </row>
    <row r="23" spans="1:8" ht="16.5" thickBot="1">
      <c r="A23" s="10" t="s">
        <v>67</v>
      </c>
      <c r="B23" s="7" t="s">
        <v>20</v>
      </c>
      <c r="C23" s="17">
        <f>SUM(C24:C27)</f>
        <v>259082.1</v>
      </c>
      <c r="D23" s="17">
        <f>SUM(D24:D27)</f>
        <v>19858.4</v>
      </c>
      <c r="E23" s="28">
        <f aca="true" t="shared" si="4" ref="E23:F23">SUM(E24:E27)</f>
        <v>692355.4</v>
      </c>
      <c r="F23" s="17">
        <f t="shared" si="4"/>
        <v>177520</v>
      </c>
      <c r="G23" s="17">
        <f t="shared" si="0"/>
        <v>433273.30000000005</v>
      </c>
      <c r="H23" s="17">
        <f t="shared" si="1"/>
        <v>157661.6</v>
      </c>
    </row>
    <row r="24" spans="1:8" ht="16.5" thickBot="1">
      <c r="A24" s="11" t="s">
        <v>68</v>
      </c>
      <c r="B24" s="6" t="s">
        <v>21</v>
      </c>
      <c r="C24" s="18">
        <v>51120.2</v>
      </c>
      <c r="D24" s="18">
        <v>3222.2</v>
      </c>
      <c r="E24" s="29">
        <v>404384.6</v>
      </c>
      <c r="F24" s="18">
        <v>156383.9</v>
      </c>
      <c r="G24" s="18">
        <f t="shared" si="0"/>
        <v>353264.39999999997</v>
      </c>
      <c r="H24" s="18">
        <f t="shared" si="1"/>
        <v>153161.69999999998</v>
      </c>
    </row>
    <row r="25" spans="1:8" ht="16.5" thickBot="1">
      <c r="A25" s="11" t="s">
        <v>69</v>
      </c>
      <c r="B25" s="6" t="s">
        <v>22</v>
      </c>
      <c r="C25" s="18">
        <v>15380.2</v>
      </c>
      <c r="D25" s="18">
        <v>0</v>
      </c>
      <c r="E25" s="29">
        <v>137378</v>
      </c>
      <c r="F25" s="18">
        <v>2776.4</v>
      </c>
      <c r="G25" s="18">
        <f t="shared" si="0"/>
        <v>121997.8</v>
      </c>
      <c r="H25" s="18">
        <f t="shared" si="1"/>
        <v>2776.4</v>
      </c>
    </row>
    <row r="26" spans="1:8" ht="16.5" thickBot="1">
      <c r="A26" s="11" t="s">
        <v>70</v>
      </c>
      <c r="B26" s="6" t="s">
        <v>23</v>
      </c>
      <c r="C26" s="18">
        <v>139057.6</v>
      </c>
      <c r="D26" s="18">
        <v>1673.4</v>
      </c>
      <c r="E26" s="29">
        <v>77455.9</v>
      </c>
      <c r="F26" s="18">
        <v>1008.1</v>
      </c>
      <c r="G26" s="18">
        <f t="shared" si="0"/>
        <v>-61601.70000000001</v>
      </c>
      <c r="H26" s="18">
        <f t="shared" si="1"/>
        <v>-665.3000000000001</v>
      </c>
    </row>
    <row r="27" spans="1:8" ht="26.25" thickBot="1">
      <c r="A27" s="11" t="s">
        <v>71</v>
      </c>
      <c r="B27" s="6" t="s">
        <v>24</v>
      </c>
      <c r="C27" s="18">
        <v>53524.1</v>
      </c>
      <c r="D27" s="18">
        <v>14962.8</v>
      </c>
      <c r="E27" s="29">
        <v>73136.9</v>
      </c>
      <c r="F27" s="18">
        <v>17351.6</v>
      </c>
      <c r="G27" s="18">
        <f t="shared" si="0"/>
        <v>19612.799999999996</v>
      </c>
      <c r="H27" s="18">
        <f t="shared" si="1"/>
        <v>2388.7999999999993</v>
      </c>
    </row>
    <row r="28" spans="1:8" ht="16.5" thickBot="1">
      <c r="A28" s="10" t="s">
        <v>72</v>
      </c>
      <c r="B28" s="7" t="s">
        <v>25</v>
      </c>
      <c r="C28" s="17">
        <f>SUM(C29:C33)</f>
        <v>2693743.4000000004</v>
      </c>
      <c r="D28" s="17">
        <f>SUM(D29:D33)</f>
        <v>838542.4</v>
      </c>
      <c r="E28" s="28">
        <f aca="true" t="shared" si="5" ref="E28:F28">SUM(E29:E33)</f>
        <v>2709064.2</v>
      </c>
      <c r="F28" s="17">
        <f t="shared" si="5"/>
        <v>667446.7000000001</v>
      </c>
      <c r="G28" s="17">
        <f t="shared" si="0"/>
        <v>15320.799999999814</v>
      </c>
      <c r="H28" s="17">
        <f t="shared" si="1"/>
        <v>-171095.69999999995</v>
      </c>
    </row>
    <row r="29" spans="1:8" ht="16.5" thickBot="1">
      <c r="A29" s="11" t="s">
        <v>73</v>
      </c>
      <c r="B29" s="6" t="s">
        <v>26</v>
      </c>
      <c r="C29" s="18">
        <v>1077777.1</v>
      </c>
      <c r="D29" s="18">
        <v>267967.5</v>
      </c>
      <c r="E29" s="29">
        <v>1149673.5</v>
      </c>
      <c r="F29" s="18">
        <v>282502.5</v>
      </c>
      <c r="G29" s="18">
        <f t="shared" si="0"/>
        <v>71896.3999999999</v>
      </c>
      <c r="H29" s="18">
        <f t="shared" si="1"/>
        <v>14535</v>
      </c>
    </row>
    <row r="30" spans="1:8" ht="16.5" thickBot="1">
      <c r="A30" s="11" t="s">
        <v>74</v>
      </c>
      <c r="B30" s="6" t="s">
        <v>27</v>
      </c>
      <c r="C30" s="18">
        <v>1122805.5</v>
      </c>
      <c r="D30" s="18">
        <v>284506.2</v>
      </c>
      <c r="E30" s="29">
        <v>1159226.1</v>
      </c>
      <c r="F30" s="18">
        <v>292134</v>
      </c>
      <c r="G30" s="18">
        <f t="shared" si="0"/>
        <v>36420.60000000009</v>
      </c>
      <c r="H30" s="18">
        <f t="shared" si="1"/>
        <v>7627.799999999988</v>
      </c>
    </row>
    <row r="31" spans="1:8" ht="16.5" thickBot="1">
      <c r="A31" s="11" t="s">
        <v>75</v>
      </c>
      <c r="B31" s="6" t="s">
        <v>28</v>
      </c>
      <c r="C31" s="18">
        <v>440388.7</v>
      </c>
      <c r="D31" s="18">
        <v>91504.4</v>
      </c>
      <c r="E31" s="29">
        <v>334665.1</v>
      </c>
      <c r="F31" s="18">
        <v>80064.8</v>
      </c>
      <c r="G31" s="18">
        <f t="shared" si="0"/>
        <v>-105723.60000000003</v>
      </c>
      <c r="H31" s="18">
        <f t="shared" si="1"/>
        <v>-11439.599999999991</v>
      </c>
    </row>
    <row r="32" spans="1:8" ht="16.5" thickBot="1">
      <c r="A32" s="11" t="s">
        <v>76</v>
      </c>
      <c r="B32" s="6" t="s">
        <v>29</v>
      </c>
      <c r="C32" s="18">
        <v>3185</v>
      </c>
      <c r="D32" s="18">
        <v>182586</v>
      </c>
      <c r="E32" s="29">
        <v>4218.7</v>
      </c>
      <c r="F32" s="18">
        <v>12.5</v>
      </c>
      <c r="G32" s="18">
        <f t="shared" si="0"/>
        <v>1033.6999999999998</v>
      </c>
      <c r="H32" s="18">
        <f t="shared" si="1"/>
        <v>-182573.5</v>
      </c>
    </row>
    <row r="33" spans="1:8" ht="16.5" thickBot="1">
      <c r="A33" s="11" t="s">
        <v>77</v>
      </c>
      <c r="B33" s="6" t="s">
        <v>30</v>
      </c>
      <c r="C33" s="18">
        <v>49587.1</v>
      </c>
      <c r="D33" s="18">
        <v>11978.3</v>
      </c>
      <c r="E33" s="29">
        <v>61280.8</v>
      </c>
      <c r="F33" s="18">
        <v>12732.9</v>
      </c>
      <c r="G33" s="18">
        <f t="shared" si="0"/>
        <v>11693.700000000004</v>
      </c>
      <c r="H33" s="18">
        <f t="shared" si="1"/>
        <v>754.6000000000004</v>
      </c>
    </row>
    <row r="34" spans="1:8" ht="16.5" thickBot="1">
      <c r="A34" s="10" t="s">
        <v>78</v>
      </c>
      <c r="B34" s="7" t="s">
        <v>31</v>
      </c>
      <c r="C34" s="17">
        <f>SUM(C35:C36)</f>
        <v>115359.6</v>
      </c>
      <c r="D34" s="17">
        <f>SUM(D35:D36)</f>
        <v>27151</v>
      </c>
      <c r="E34" s="28">
        <f aca="true" t="shared" si="6" ref="E34:F34">SUM(E35:E36)</f>
        <v>135257.7</v>
      </c>
      <c r="F34" s="17">
        <f t="shared" si="6"/>
        <v>29958.3</v>
      </c>
      <c r="G34" s="17">
        <f t="shared" si="0"/>
        <v>19898.100000000006</v>
      </c>
      <c r="H34" s="17">
        <f t="shared" si="1"/>
        <v>2807.2999999999993</v>
      </c>
    </row>
    <row r="35" spans="1:8" ht="16.5" thickBot="1">
      <c r="A35" s="11" t="s">
        <v>79</v>
      </c>
      <c r="B35" s="6" t="s">
        <v>32</v>
      </c>
      <c r="C35" s="18">
        <v>90496.3</v>
      </c>
      <c r="D35" s="18">
        <v>21148.3</v>
      </c>
      <c r="E35" s="29">
        <v>106692.6</v>
      </c>
      <c r="F35" s="18">
        <v>23274.1</v>
      </c>
      <c r="G35" s="18">
        <f t="shared" si="0"/>
        <v>16196.300000000003</v>
      </c>
      <c r="H35" s="18">
        <f t="shared" si="1"/>
        <v>2125.7999999999993</v>
      </c>
    </row>
    <row r="36" spans="1:8" ht="26.25" thickBot="1">
      <c r="A36" s="11" t="s">
        <v>80</v>
      </c>
      <c r="B36" s="6" t="s">
        <v>33</v>
      </c>
      <c r="C36" s="18">
        <v>24863.3</v>
      </c>
      <c r="D36" s="18">
        <v>6002.7</v>
      </c>
      <c r="E36" s="29">
        <v>28565.1</v>
      </c>
      <c r="F36" s="18">
        <v>6684.2</v>
      </c>
      <c r="G36" s="18">
        <f t="shared" si="0"/>
        <v>3701.7999999999993</v>
      </c>
      <c r="H36" s="18">
        <f t="shared" si="1"/>
        <v>681.5</v>
      </c>
    </row>
    <row r="37" spans="1:8" ht="16.5" thickBot="1">
      <c r="A37" s="10" t="s">
        <v>81</v>
      </c>
      <c r="B37" s="7" t="s">
        <v>34</v>
      </c>
      <c r="C37" s="17">
        <f>SUM(C38:C41)</f>
        <v>212991.6</v>
      </c>
      <c r="D37" s="17">
        <f>SUM(D38:D41)</f>
        <v>45103.9</v>
      </c>
      <c r="E37" s="28">
        <f aca="true" t="shared" si="7" ref="E37:F37">SUM(E38:E41)</f>
        <v>232949.1</v>
      </c>
      <c r="F37" s="17">
        <f t="shared" si="7"/>
        <v>24968.300000000003</v>
      </c>
      <c r="G37" s="17">
        <f t="shared" si="0"/>
        <v>19957.5</v>
      </c>
      <c r="H37" s="17">
        <f t="shared" si="1"/>
        <v>-20135.6</v>
      </c>
    </row>
    <row r="38" spans="1:8" ht="16.5" thickBot="1">
      <c r="A38" s="11" t="s">
        <v>82</v>
      </c>
      <c r="B38" s="6" t="s">
        <v>35</v>
      </c>
      <c r="C38" s="18">
        <v>6717.4</v>
      </c>
      <c r="D38" s="18">
        <v>873.9</v>
      </c>
      <c r="E38" s="29">
        <v>5900</v>
      </c>
      <c r="F38" s="18">
        <v>1911</v>
      </c>
      <c r="G38" s="18">
        <f t="shared" si="0"/>
        <v>-817.3999999999996</v>
      </c>
      <c r="H38" s="18">
        <f t="shared" si="1"/>
        <v>1037.1</v>
      </c>
    </row>
    <row r="39" spans="1:8" ht="16.5" thickBot="1">
      <c r="A39" s="11" t="s">
        <v>83</v>
      </c>
      <c r="B39" s="6" t="s">
        <v>36</v>
      </c>
      <c r="C39" s="18">
        <v>31073.9</v>
      </c>
      <c r="D39" s="18">
        <v>164.9</v>
      </c>
      <c r="E39" s="29">
        <v>1714</v>
      </c>
      <c r="F39" s="18">
        <v>202</v>
      </c>
      <c r="G39" s="18">
        <f t="shared" si="0"/>
        <v>-29359.9</v>
      </c>
      <c r="H39" s="18">
        <f t="shared" si="1"/>
        <v>37.099999999999994</v>
      </c>
    </row>
    <row r="40" spans="1:8" ht="16.5" thickBot="1">
      <c r="A40" s="11" t="s">
        <v>84</v>
      </c>
      <c r="B40" s="6" t="s">
        <v>37</v>
      </c>
      <c r="C40" s="18">
        <v>171405.9</v>
      </c>
      <c r="D40" s="18">
        <v>43262</v>
      </c>
      <c r="E40" s="29">
        <v>220435</v>
      </c>
      <c r="F40" s="18">
        <v>22736.4</v>
      </c>
      <c r="G40" s="18">
        <f t="shared" si="0"/>
        <v>49029.100000000006</v>
      </c>
      <c r="H40" s="18">
        <f t="shared" si="1"/>
        <v>-20525.6</v>
      </c>
    </row>
    <row r="41" spans="1:8" ht="16.5" thickBot="1">
      <c r="A41" s="11" t="s">
        <v>85</v>
      </c>
      <c r="B41" s="6" t="s">
        <v>38</v>
      </c>
      <c r="C41" s="18">
        <v>3794.4</v>
      </c>
      <c r="D41" s="18">
        <v>803.1</v>
      </c>
      <c r="E41" s="29">
        <v>4900.1</v>
      </c>
      <c r="F41" s="18">
        <v>118.9</v>
      </c>
      <c r="G41" s="18">
        <f t="shared" si="0"/>
        <v>1105.7000000000003</v>
      </c>
      <c r="H41" s="18">
        <f t="shared" si="1"/>
        <v>-684.2</v>
      </c>
    </row>
    <row r="42" spans="1:8" ht="16.5" thickBot="1">
      <c r="A42" s="10" t="s">
        <v>86</v>
      </c>
      <c r="B42" s="7" t="s">
        <v>39</v>
      </c>
      <c r="C42" s="17">
        <f>SUM(C43:C46)</f>
        <v>173270.5</v>
      </c>
      <c r="D42" s="17">
        <f>SUM(D43:D46)</f>
        <v>46254.700000000004</v>
      </c>
      <c r="E42" s="28">
        <f aca="true" t="shared" si="8" ref="E42:F42">SUM(E43:E46)</f>
        <v>347993.2</v>
      </c>
      <c r="F42" s="17">
        <f t="shared" si="8"/>
        <v>65678.7</v>
      </c>
      <c r="G42" s="17">
        <f t="shared" si="0"/>
        <v>174722.7</v>
      </c>
      <c r="H42" s="17">
        <f t="shared" si="1"/>
        <v>19423.999999999993</v>
      </c>
    </row>
    <row r="43" spans="1:8" s="16" customFormat="1" ht="16.5" thickBot="1">
      <c r="A43" s="11" t="s">
        <v>87</v>
      </c>
      <c r="B43" s="6" t="s">
        <v>40</v>
      </c>
      <c r="C43" s="18">
        <v>200</v>
      </c>
      <c r="D43" s="18">
        <v>0</v>
      </c>
      <c r="E43" s="29">
        <v>0</v>
      </c>
      <c r="F43" s="18">
        <v>0</v>
      </c>
      <c r="G43" s="18">
        <f t="shared" si="0"/>
        <v>-200</v>
      </c>
      <c r="H43" s="18">
        <f t="shared" si="1"/>
        <v>0</v>
      </c>
    </row>
    <row r="44" spans="1:8" ht="16.5" thickBot="1">
      <c r="A44" s="11" t="s">
        <v>88</v>
      </c>
      <c r="B44" s="6" t="s">
        <v>41</v>
      </c>
      <c r="C44" s="18">
        <v>48963.7</v>
      </c>
      <c r="D44" s="18">
        <v>15286.1</v>
      </c>
      <c r="E44" s="29">
        <v>53134.6</v>
      </c>
      <c r="F44" s="18">
        <v>15398.9</v>
      </c>
      <c r="G44" s="18">
        <f t="shared" si="0"/>
        <v>4170.9000000000015</v>
      </c>
      <c r="H44" s="18">
        <f t="shared" si="1"/>
        <v>112.79999999999927</v>
      </c>
    </row>
    <row r="45" spans="1:8" ht="16.5" thickBot="1">
      <c r="A45" s="11" t="s">
        <v>89</v>
      </c>
      <c r="B45" s="6" t="s">
        <v>42</v>
      </c>
      <c r="C45" s="18">
        <v>116371.6</v>
      </c>
      <c r="D45" s="18">
        <v>29886.3</v>
      </c>
      <c r="E45" s="29">
        <v>282963.7</v>
      </c>
      <c r="F45" s="18">
        <v>47754.2</v>
      </c>
      <c r="G45" s="18">
        <f t="shared" si="0"/>
        <v>166592.1</v>
      </c>
      <c r="H45" s="18">
        <f t="shared" si="1"/>
        <v>17867.899999999998</v>
      </c>
    </row>
    <row r="46" spans="1:8" ht="26.25" thickBot="1">
      <c r="A46" s="11" t="s">
        <v>90</v>
      </c>
      <c r="B46" s="6" t="s">
        <v>43</v>
      </c>
      <c r="C46" s="18">
        <v>7735.2</v>
      </c>
      <c r="D46" s="18">
        <v>1082.3</v>
      </c>
      <c r="E46" s="29">
        <v>11894.9</v>
      </c>
      <c r="F46" s="18">
        <v>2525.6</v>
      </c>
      <c r="G46" s="18">
        <f t="shared" si="0"/>
        <v>4159.7</v>
      </c>
      <c r="H46" s="18">
        <f t="shared" si="1"/>
        <v>1443.3</v>
      </c>
    </row>
    <row r="47" spans="1:8" ht="16.5" thickBot="1">
      <c r="A47" s="10" t="s">
        <v>91</v>
      </c>
      <c r="B47" s="7" t="s">
        <v>44</v>
      </c>
      <c r="C47" s="17">
        <f>C48</f>
        <v>885.6</v>
      </c>
      <c r="D47" s="17">
        <f>D48</f>
        <v>147.6</v>
      </c>
      <c r="E47" s="28">
        <f aca="true" t="shared" si="9" ref="E47:F47">E48</f>
        <v>885.6</v>
      </c>
      <c r="F47" s="17">
        <f t="shared" si="9"/>
        <v>147.6</v>
      </c>
      <c r="G47" s="17">
        <f t="shared" si="0"/>
        <v>0</v>
      </c>
      <c r="H47" s="17">
        <f t="shared" si="1"/>
        <v>0</v>
      </c>
    </row>
    <row r="48" spans="1:8" ht="16.5" thickBot="1">
      <c r="A48" s="11" t="s">
        <v>92</v>
      </c>
      <c r="B48" s="6" t="s">
        <v>45</v>
      </c>
      <c r="C48" s="18">
        <v>885.6</v>
      </c>
      <c r="D48" s="18">
        <v>147.6</v>
      </c>
      <c r="E48" s="29">
        <v>885.6</v>
      </c>
      <c r="F48" s="18">
        <v>147.6</v>
      </c>
      <c r="G48" s="18">
        <f t="shared" si="0"/>
        <v>0</v>
      </c>
      <c r="H48" s="18">
        <f t="shared" si="1"/>
        <v>0</v>
      </c>
    </row>
    <row r="49" spans="1:8" ht="26.25" thickBot="1">
      <c r="A49" s="10" t="s">
        <v>93</v>
      </c>
      <c r="B49" s="7" t="s">
        <v>46</v>
      </c>
      <c r="C49" s="17">
        <f>C50</f>
        <v>36694.4</v>
      </c>
      <c r="D49" s="17">
        <f>D50</f>
        <v>6024</v>
      </c>
      <c r="E49" s="28">
        <f aca="true" t="shared" si="10" ref="E49:F49">E50</f>
        <v>36694.4</v>
      </c>
      <c r="F49" s="17">
        <f t="shared" si="10"/>
        <v>2012.5</v>
      </c>
      <c r="G49" s="17">
        <f t="shared" si="0"/>
        <v>0</v>
      </c>
      <c r="H49" s="17">
        <f t="shared" si="1"/>
        <v>-4011.5</v>
      </c>
    </row>
    <row r="50" spans="1:8" ht="26.25" thickBot="1">
      <c r="A50" s="12" t="s">
        <v>94</v>
      </c>
      <c r="B50" s="8" t="s">
        <v>47</v>
      </c>
      <c r="C50" s="19">
        <v>36694.4</v>
      </c>
      <c r="D50" s="18">
        <v>6024</v>
      </c>
      <c r="E50" s="29">
        <v>36694.4</v>
      </c>
      <c r="F50" s="19">
        <v>2012.5</v>
      </c>
      <c r="G50" s="19">
        <f t="shared" si="0"/>
        <v>0</v>
      </c>
      <c r="H50" s="19">
        <f t="shared" si="1"/>
        <v>-4011.5</v>
      </c>
    </row>
    <row r="51" spans="1:8" ht="16.5" thickBot="1">
      <c r="A51" s="13" t="s">
        <v>48</v>
      </c>
      <c r="B51" s="14"/>
      <c r="C51" s="20">
        <v>4475818.3</v>
      </c>
      <c r="D51" s="21">
        <v>917265.4</v>
      </c>
      <c r="E51" s="30">
        <v>5156521.7</v>
      </c>
      <c r="F51" s="20">
        <v>1124043.8</v>
      </c>
      <c r="G51" s="20">
        <f t="shared" si="0"/>
        <v>680703.4000000004</v>
      </c>
      <c r="H51" s="20">
        <f t="shared" si="1"/>
        <v>206778.40000000002</v>
      </c>
    </row>
    <row r="52" ht="15.75">
      <c r="C52" s="15"/>
    </row>
  </sheetData>
  <mergeCells count="6">
    <mergeCell ref="A1:H1"/>
    <mergeCell ref="A2:A3"/>
    <mergeCell ref="E2:F2"/>
    <mergeCell ref="G2:H2"/>
    <mergeCell ref="C2:D2"/>
    <mergeCell ref="B2:B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а.круглов</dc:creator>
  <cp:keywords/>
  <dc:description/>
  <cp:lastModifiedBy>е.новикова</cp:lastModifiedBy>
  <dcterms:created xsi:type="dcterms:W3CDTF">2020-12-18T10:56:42Z</dcterms:created>
  <dcterms:modified xsi:type="dcterms:W3CDTF">2020-12-21T05:01:17Z</dcterms:modified>
  <cp:category/>
  <cp:version/>
  <cp:contentType/>
  <cp:contentStatus/>
</cp:coreProperties>
</file>