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60" activeTab="0"/>
  </bookViews>
  <sheets>
    <sheet name="Бюджет_1" sheetId="1" r:id="rId1"/>
  </sheets>
  <definedNames>
    <definedName name="_xlnm.Print_Titles" localSheetId="0">'Бюджет_1'!$5:$5</definedName>
  </definedNames>
  <calcPr fullCalcOnLoad="1"/>
</workbook>
</file>

<file path=xl/sharedStrings.xml><?xml version="1.0" encoding="utf-8"?>
<sst xmlns="http://schemas.openxmlformats.org/spreadsheetml/2006/main" count="355" uniqueCount="271">
  <si>
    <t>Сохранение стабильности в сфере межнациональных и этноконфессиональных отношений, повышение уровня толерантности и удовлетворения этнокультурных потребностей жителей города</t>
  </si>
  <si>
    <t>Основное мероприятие "Сохранение стабильности в сфере межнациональных и этноконфессиональных отношений, повышение уровня толерантности и удовлетворения этнокультурных потребностей жителей города"</t>
  </si>
  <si>
    <t>Подпрограмма «Профилактика экстремизма на территории муниципального образования "Город Орск" на 2019-2024 годы"</t>
  </si>
  <si>
    <t>Проведение социологического исследования по изучению состояния обстановки в сфере противодействия терроризму</t>
  </si>
  <si>
    <t>Основное мероприятие "Проведение социологического исследования по изучению состояния обстановки в сфере противодействия терроризму"</t>
  </si>
  <si>
    <t>Подпрограмма «Профилактика терроризма на территории муниципального образования "Город Орск" на 2019-2024 годы"</t>
  </si>
  <si>
    <t>Муниципальная программа "Профилактика терроризма и экстремизма на территории муниципального образования "Город Орск" на 2019-2024 годы"</t>
  </si>
  <si>
    <t>Реализация мероприятий муниципальной программы "Формирование современной городской среды"</t>
  </si>
  <si>
    <t>Муниципальная программа «Формирование современной городской среды на 2018-2024 годы»</t>
  </si>
  <si>
    <t>Материально-техническое обеспечение деятельности профессиональных спасательных служб и формирований</t>
  </si>
  <si>
    <t>Основное мероприятие "Обеспечение деятельности спасательных служб и формирований"</t>
  </si>
  <si>
    <t>Построение, развитие и содержание аппаратно-программного комплекса «Безопасный город»</t>
  </si>
  <si>
    <t>Основное мероприятие «Обеспечение деятельности аппаратно-программного комплекса «Безопасный город»</t>
  </si>
  <si>
    <t>Материально-техническое обеспечение деятельности служб защиты населения и территорий от чрезвычайных ситуаций и служб гражданской обороны</t>
  </si>
  <si>
    <t>Основное мероприятие "Обеспечение деятельности служб защиты населения и территорий от чрезвычайных ситуаций и служб гражданской обороны"</t>
  </si>
  <si>
    <t>Подпрограмма "Снижение рисков и смягчение последствий чрезвычайных ситуаций природного и техногенного характера в городе Орске на 2019-2024 годы"</t>
  </si>
  <si>
    <t>Муниципальная программа "Защита населения и территорий муниципального образования "Город Орск" от чрезвычайных ситуаций, обеспечение пожарной безопасности и безопасности людей на водных объектах на 2019-2024 годы"</t>
  </si>
  <si>
    <t>Осуществление переданных полномочий по обеспечению жильем социального найма отдельных категорий граждан в соответствии с законодательством Оренбургской области</t>
  </si>
  <si>
    <t>Основное мероприятие "Осуществление переданных полномочий по обеспечению жильем социального найма отдельных категорий граждан в соответствии с законодательством Оренбургской области"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</si>
  <si>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</si>
  <si>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</si>
  <si>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Основное мероприятие "Осуществление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</si>
  <si>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Подпрограмма "Обеспечение мер социальной поддержки отдельных категорий граждан в части обеспечения жилыми помещениями по договору социального найма и договору найма"</t>
  </si>
  <si>
    <t>Центральный аппарат</t>
  </si>
  <si>
    <t>Основное мероприятие "Создание организационных условий по осуществлению социальной политики в городе Орске"</t>
  </si>
  <si>
    <t>Проведение муниципальных акций и мероприятий социальной направленности</t>
  </si>
  <si>
    <t>Основное мероприятие "Организация проведения муниципальных акций и мероприятий социальной направленности"</t>
  </si>
  <si>
    <t>Предоставление муниципальных квот для поддержки детей из социально незащищенных семей на обучение, за счет средств городского бюджета в высших учебных заведениях</t>
  </si>
  <si>
    <t>Выплаты по оплате проезда детей при направлении на специальное лечение или консультацию государственными учреждениями здравоохранения, расположенными на территории г. Орска и оплате проживания сопровождающего лица</t>
  </si>
  <si>
    <t>Основное мероприятие "Обеспечение мер социальной поддержки отдельным категориям граждан города Орска"</t>
  </si>
  <si>
    <t>Доплата к пенсии муниципальных служащих</t>
  </si>
  <si>
    <t>Основное мероприятие "Предоставление социальных доплат к пенсиям муниципальных служащих"</t>
  </si>
  <si>
    <t>Социальная поддержка лиц, награжденных медалью "Материнство"</t>
  </si>
  <si>
    <t>Социальная поддержка лиц, удостоенных звания "Почетный гражданин города Орска"</t>
  </si>
  <si>
    <t>Основное мероприятие "Обеспечение мер социальной поддержки отдельных категорий граждан, награжденными почетными званиями и муниципальными наградами"</t>
  </si>
  <si>
    <t>Подпрограмма "Социальная политика города Орска"</t>
  </si>
  <si>
    <t>Муниципальная программа "Социальная политика города Орска на 2019-2024 годы"</t>
  </si>
  <si>
    <t>Обеспечение деятельности и оказания услуг в области градостроительства</t>
  </si>
  <si>
    <t>Основное мероприятие "Мероприятия по информационному и картографическому обеспечению градостроительной деятельности"</t>
  </si>
  <si>
    <t>Подпрограмма "Информационное и картографическое обеспечение градостроительной деятельности в 2019-2024 годах"</t>
  </si>
  <si>
    <t>Подпрограмма "Развитие системы градорегулирования муниципального образования "Город Орск" в 2019-2024 годах"</t>
  </si>
  <si>
    <t>Муниципальная программа "Развитие системы градорегулирования, информационное и картографическое обеспечение градостроительной деятельности муниципального образования "Город Орск" в 2019-2024 годах"</t>
  </si>
  <si>
    <t>Обеспечение деятельности по предоставлению государственных (муниципальных) услуг</t>
  </si>
  <si>
    <t>Проведение мероприятий по повышению эффективности муниципального управления</t>
  </si>
  <si>
    <t>Высшее должностное лицо муниципального образования</t>
  </si>
  <si>
    <t>Основное мероприятие "Организация и проведение мероприятий по повышению эффективности муниципального управления в городе Орске"</t>
  </si>
  <si>
    <t>Муниципальная программа "Повышение эффективности муниципального управления в городе Орске на 2019-2024 годы"</t>
  </si>
  <si>
    <t>Проведение мероприятий по предоставлению муниципальных услуг (работ) субъектам малого и среднего предпринимательства</t>
  </si>
  <si>
    <t>Проведение мероприятий по развитию малого и среднего предпринимательства</t>
  </si>
  <si>
    <t>Основное мероприятие "Организация мероприятий по развитию малого и среднего предпринимательства в городе Орске"</t>
  </si>
  <si>
    <t>Муниципальная программа "О развитии малого и среднего предпринимательства в городе Орске на 2019-2024 годы"</t>
  </si>
  <si>
    <t>Реализация мероприятий по обеспечению жильем молодых семей</t>
  </si>
  <si>
    <t>Реализация мероприятий подпрограммы "Обеспечение жильем молодых семей"</t>
  </si>
  <si>
    <t>Основное мероприятие "Поддержка молодых семей в решении жилищных проблем"</t>
  </si>
  <si>
    <t>Подпрограмма "Обеспечение жильем молодых семей в муниципальном образовании "Город Орск" на 2019-2024 годы"</t>
  </si>
  <si>
    <t>Создание условий для самореализации молодых людей, включая их в процессы социально-экономического, общественно-политического, патриотического и культурного развития общества</t>
  </si>
  <si>
    <t>Основное мероприятие "Организация и проведение мероприятий по обоснованной и целенаправленной занятости молодёжи"</t>
  </si>
  <si>
    <t>Муниципальная программа города Орска "Реализация молодежной политики в городе Орске на 2019-2024 годы"</t>
  </si>
  <si>
    <t>Обеспечение безопасности граждан и снижение уровня преступности на территории города, в том числе путем создания условий для деятельности народных дружин</t>
  </si>
  <si>
    <t>Основное мероприятие "Мероприятия, направленные на охрану общественного порядка на территории города Орска и создание условий для деятельности народных дружин"</t>
  </si>
  <si>
    <t>Подпрограмма "Профилактика правонарушений в городе Орске на 2019-2024 годы"</t>
  </si>
  <si>
    <t>Повышение эффективности профилактической работы, направленной на предупреждение возникновения и противодействие злоупотреблению наркотическими средствами и их незаконному обороту на территории города</t>
  </si>
  <si>
    <t>Основное мероприятие "Проведение комплекса мероприятий, направленных на предупреждение возникновения и противодействие злоупотреблению наркотическими средствами и их незаконному обороту на территории города"</t>
  </si>
  <si>
    <t>Подпрограмма "Комплексные меры противодействия злоупотреблению наркотиками и их незаконному обороту в городе Орске на 2019-2024 годы"</t>
  </si>
  <si>
    <t>Муниципальная программа "Здоровая молодежь - сильная молодежь" города Орска на 2019-2024 годы"</t>
  </si>
  <si>
    <t>Проведение работ по образованию земельных участков, постановке их на кадастровый учет и регистрация прав собственности</t>
  </si>
  <si>
    <t>Инвентаризация, оценка недвижимого имущества муниципальной собственности</t>
  </si>
  <si>
    <t>Основное мероприятие "Управление и распоряжение муниципальной собственностью"</t>
  </si>
  <si>
    <t>Основное мероприятие "Создание организационных условий для управления и распоряжения муниципальной собственностью"</t>
  </si>
  <si>
    <t>Подпрограмма "Эффективное управление и распоряжение муниципальной собственностью муниципального образования "Город Орск" в 2019-2024 годах"</t>
  </si>
  <si>
    <t>Осуществление мероприятий по повышению уровня технической оснащенности участников бюджетного процесса</t>
  </si>
  <si>
    <t>Основное мероприятие "Повышение качества управления финансами"</t>
  </si>
  <si>
    <t>Подпрограмма "Повышение эффективности бюджетных расходов города Орска"</t>
  </si>
  <si>
    <t>Процентные платежи по муниципальному долгу</t>
  </si>
  <si>
    <t>Основное мероприятие "Обслуживание муниципального долга"</t>
  </si>
  <si>
    <t>Основное мероприятие "Создание условий для осуществления бюджетного процесса"</t>
  </si>
  <si>
    <t>Подпрограмма "Организация и осуществление бюджетного процесса в городе Орске"</t>
  </si>
  <si>
    <t>Муниципальная программа "Эффективное управление и распоряжение муниципальной казной на 2019-2024 годы"</t>
  </si>
  <si>
    <t>Бюджетные инвестиции в объекты капитального строительства муниципальной собственности - переселение граждан города Орска из аварийного жилищного фонда</t>
  </si>
  <si>
    <t>Подпрограмма "Переселение граждан города Орска из аварийного жилищного фонда на 2019-2024 годы"</t>
  </si>
  <si>
    <t>Капитальные вложения в объекты муниципальной собственности</t>
  </si>
  <si>
    <t>Проведение мероприятий по оздоровлению экологической обстановки города</t>
  </si>
  <si>
    <t>Основное мероприятие "Мероприятие по оздоровлению экологической обстановки в городе Орске"</t>
  </si>
  <si>
    <t>Подпрограмма "Оздоровление экологической обстановки города Орска на 2019-2024 годы"</t>
  </si>
  <si>
    <t>Осуществление организации пассажирских перевозок</t>
  </si>
  <si>
    <t>Основное мероприятие "Обеспечение перевозок общественным пассажирским транспортом"</t>
  </si>
  <si>
    <t>Подпрограмма "Развитие муниципального общественного пассажирского транспорта на территории муниципального образования "Город Орск" на 2019-2024 годы"</t>
  </si>
  <si>
    <t>Мероприятия по повышению безопасности дорожного движения</t>
  </si>
  <si>
    <t>Основное мероприятие "Повышение безопасности дорожного движения"</t>
  </si>
  <si>
    <t>Подпрограмма "Повышение безопасности дорожного движения на территории города Орска на 2019-2024 годы"</t>
  </si>
  <si>
    <t>Обеспечение нормативно-правового и консультационно-методического регулирования программы</t>
  </si>
  <si>
    <t>Основное мероприятие "Создание организационных условий для осуществления мероприятий в сфере жилищно-коммунального хозяйства"</t>
  </si>
  <si>
    <t>Капитальный ремонт и ремонт автомобильных дорог общего пользования населенных пунктов</t>
  </si>
  <si>
    <t>Проведение мероприятий по содержанию и уходу за территориями кладбищ</t>
  </si>
  <si>
    <t>Проведение мероприятий по эвакуации умерших (погибших) с мест происшествий в учреждения, осуществляющие судебно-медицинскую экспертизу</t>
  </si>
  <si>
    <t>Проведение мероприятий связанных с обслуживанием посетителей в банях</t>
  </si>
  <si>
    <t>Ремонт и содержание автомобильных дорог общего пользования</t>
  </si>
  <si>
    <t>Проведение прочих мероприятий по благоустройству города</t>
  </si>
  <si>
    <t>Озеленение</t>
  </si>
  <si>
    <t>Уличное освещение</t>
  </si>
  <si>
    <t>Внесение взносов в фонд капитального ремонта</t>
  </si>
  <si>
    <t>Основное мероприятие "Проведение мероприятий по капитальному ремонту МКД"</t>
  </si>
  <si>
    <t>Подпрограмма "Проведение капитального ремонта многоквартирных домов города Орска на 2019-2024 годы"</t>
  </si>
  <si>
    <t>Основное мероприятие "Инвестиции в объекты капитального строительства муниципальной собственности"</t>
  </si>
  <si>
    <t>Деятельность спортивных школ</t>
  </si>
  <si>
    <t>Основное мероприятие "Совершенствование системы подготовки спортивного резерва и спорта высших достижений"</t>
  </si>
  <si>
    <t>Обеспечение деятельности по ведению бюджетного и бухгалтерского учета</t>
  </si>
  <si>
    <t>Основное мероприятие "Организация муниципального управления, способствующего развитию физической культуры, спорта и туризма"</t>
  </si>
  <si>
    <t>Организация и осуществление подготовки юношеских, молодежных, основного состава сборных команд и лучших спортсменов города по видам спорта, в том числе учебно-тренировочных сборов, для участия в официальных соревнованиях областного, регионального, всероссийского и международного уровня</t>
  </si>
  <si>
    <t>Основное мероприятие "Поддержка социально ориентированных некоммерческих организаций, осуществляющих деятельность в области физической культуры и спорта "</t>
  </si>
  <si>
    <t>Обеспечение условий для развития на территории городского округа физической культуры и спорта</t>
  </si>
  <si>
    <t>Основное мероприятие "Обеспечение условий для развития на территории муниципального образования «Город Орск» физической культуры и спорта"</t>
  </si>
  <si>
    <t>Организация и проведение общегородских физкультурно-спортивных мероприятий, организация подготовки и участия спортсменов-участников соревнований в мероприятиях за пределами муниципального образования "Город Орск"</t>
  </si>
  <si>
    <t>Основное мероприятие "Организация и проведение общегородских физкультурно-спортивных мероприятий, организация подготовки и участия спортсменов-участников соревнований в мероприятиях за пределами муниципального образования "Город Орск"</t>
  </si>
  <si>
    <t>Муниципальная программа "Развитие физической культуры, спорта и туризма в городе Орске на 2019-2024 годы"</t>
  </si>
  <si>
    <t>Обеспечение сохранности, комплектования, учета архивных документов и их использования</t>
  </si>
  <si>
    <t>Основное мероприятие «Развитие архивного дела»</t>
  </si>
  <si>
    <t>Подпрограмма «Архивное дело»</t>
  </si>
  <si>
    <t>Обеспечение деятельности по ведению бюджетного, бухгалтерского и налогового учета</t>
  </si>
  <si>
    <t>Основное мероприятие "Организация муниципального управления в области культуры"</t>
  </si>
  <si>
    <t>Организация и проведение городских мероприятий и праздников</t>
  </si>
  <si>
    <t>Основное мероприятие "Организация и проведение городских мероприятий и праздников"</t>
  </si>
  <si>
    <t>Поддержка отрасли культуры</t>
  </si>
  <si>
    <t>Организация библиотечного обслуживания населения</t>
  </si>
  <si>
    <t>Основное мероприятие "Организация библиотечного обслуживания населения"</t>
  </si>
  <si>
    <t>Обеспечение доступа населения к музейным ценностям и сохранности музейного фонда</t>
  </si>
  <si>
    <t>Основное мероприятие "Обеспечение доступа населения к музейным ценностям и сохранности музейного фонда"</t>
  </si>
  <si>
    <t>Основное мероприятие "Организация культурно-досуговой деятельности, а также развитие местного традиционного народного художественного творчества, народных художественных промыслов"</t>
  </si>
  <si>
    <t>Подпрограмма "Организация культурного досуга населения города Орска с участием муниципальных учреждений культуры на 2019-2024 годы"</t>
  </si>
  <si>
    <t>Предоставление дополнительного образования детям в сфере культуры и искусства</t>
  </si>
  <si>
    <t>Основное мероприятие "Предоставление дополнительного образования детям в сфере культуры и искусства"</t>
  </si>
  <si>
    <t>Подпрограмма "Обучение детей в школах искусств и в детской художественной школе города Орска на 2019 - 2024 годы"</t>
  </si>
  <si>
    <t>Муниципальная программа "Культура города Орска на 2019-2024 годы"</t>
  </si>
  <si>
    <t>Осуществление переданных полномочий по содержанию ребенка в приемной семье, а также выплате вознаграждения, причитающегося приемному родителю</t>
  </si>
  <si>
    <t>Осуществление переданных полномочий по содержанию ребенка в семье опекуна</t>
  </si>
  <si>
    <t>Осуществление переданных полномочий по ведению списка подлежащих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</si>
  <si>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переданных полномочий по организации и осуществлению деятельности по опеке и попечительству над несовершеннолетними</t>
  </si>
  <si>
    <t>Выплата единовременного пособия при всех формах устройства детей, лишенных родительского попечения, в семью</t>
  </si>
  <si>
    <t>Основное мероприятие "Выполнение государственных полномочий по организации и осуществлению деятельности по опеке и попечительству над несовершеннолетними"</t>
  </si>
  <si>
    <t>Подпрограмма "Защита прав детей, государственная поддержка детей-сирот и детей, оставшихся без попечения родителей"</t>
  </si>
  <si>
    <t>Осуществление переданных полномочий по финансовому обеспечению мероприятий по отдыху детей в каникулярное время</t>
  </si>
  <si>
    <t>Организация отдыха детей в лагерях дневного пребывания</t>
  </si>
  <si>
    <t>Основное мероприятие "Организация и проведение мероприятий в сфере отдыха детей"</t>
  </si>
  <si>
    <t>Подпрограмма "Организация отдыха детей в каникулярное время"</t>
  </si>
  <si>
    <t>Основное мероприятие "Методическое финансово-экономическое сопровождение образовательного процесса и управление системой образования"</t>
  </si>
  <si>
    <t>Подпрограмма "Обеспечение деятельности в сфере образования"</t>
  </si>
  <si>
    <t>Предоставление дополнительного образования детям</t>
  </si>
  <si>
    <t>Основное мероприятие "Развитие дополнительного образования"</t>
  </si>
  <si>
    <t>Подпрограмма "Развитие дополнительного образования детей"</t>
  </si>
  <si>
    <t>Основное мероприятие "Обеспечение мероприятий по организации питания учащихся в общеобразовательных организациях"</t>
  </si>
  <si>
    <t>Осуществление переданных полномочий по финансовому обеспечению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</si>
  <si>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Организация предоставления общего образования</t>
  </si>
  <si>
    <t>Основное мероприятие "Развитие общего образования"</t>
  </si>
  <si>
    <t>Подпрограмма "Развитие общего образования детей"</t>
  </si>
  <si>
    <t>Обучение детей-инвалидов в образовательных организациях, реализующих программу дошкольного образования, а также предоставление компенсации затрат родителей (законных представителей) на обучение детей-инвалидов на дому</t>
  </si>
  <si>
    <t>Основное мероприятие "Обеспечение обучения детей-инвалидов в образовательных организациях, реализующих программу дошкольного образования, а также предоставление компенсации затрат родителей (законных представителей) на обучение детей-инвалидов на дому"</t>
  </si>
  <si>
    <t>Осуществление переданных полномочий по выплате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</si>
  <si>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Основное мероприятие "Обеспечение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образования"</t>
  </si>
  <si>
    <t>Организация предоставления дошкольного образования, включая присмотр и уход за детьми в муниципальных образовательных организациях, реализующих образовательную программу дошкольного образования</t>
  </si>
  <si>
    <t>Основное мероприятие "Развитие дошкольного образования"</t>
  </si>
  <si>
    <t>Подпрограмма "Развитие дошкольного образования детей"</t>
  </si>
  <si>
    <t>Муниципальная программа "Развитие образования в городе Орске в 2019-2024 годах"</t>
  </si>
  <si>
    <t>Наименование программы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</si>
  <si>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</si>
  <si>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Основное мероприятие "Переселение граждан из аварийных многоквартирных домов, признанных аварийными после 01.01.2017 года"</t>
  </si>
  <si>
    <t>Основное мероприятие "Поддержка отрасли культуры"</t>
  </si>
  <si>
    <t>Строительство объектов коммунальной инфраструктуры</t>
  </si>
  <si>
    <t>Администрирование мест захоронения</t>
  </si>
  <si>
    <t>Возмещение стоимости изымаемого недвижимого имущества в целях реализации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</si>
  <si>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</si>
  <si>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</si>
  <si>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Оплата коммунальных услуг и услуг, связанных с содержанием имущества, находящегося в муниципальной собственности</t>
  </si>
  <si>
    <t>Основное мероприятие "Содействие развитию сельскохозяйственного производства"</t>
  </si>
  <si>
    <t>Капитальные вложения в объекты муниципальной собственности (учреждения образования)</t>
  </si>
  <si>
    <t>Осуществление переданных полномочий по финансовому обеспечению бесплатным двухразовым питанием лиц с ограниченными возможностями здоровья, обучающихся в муниципальных общеобразовательных организациях, а также выплату ежемесячной денежной компенсации двухразового питания обучающимся с ограниченными возможностями здоровья, осваивающим программы начального общего, основного общего и среднего общего образования на дому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</si>
  <si>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</si>
  <si>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Дополнительное финансовое обеспечение мероприятий по организации питания обучающихся 5-11 классов в общеобразовательных организациях</t>
  </si>
  <si>
    <t>Основное мероприятие "Поддержка одаренных детей, обучающихся в общеобразовательных организациях"</t>
  </si>
  <si>
    <t>Мероприятия по развитию интеллектуальных и творческих способностей детей, обучающихся в общеобразовательных организациях</t>
  </si>
  <si>
    <t>Основное мероприятие "Ежемесячное денежное вознаграждение за классное руководство педагогическим работникам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</si>
  <si>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</si>
  <si>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Основное мероприятие "Поддержка одаренных детей, обучающихся в организациях дополнительного образования"</t>
  </si>
  <si>
    <t>Мероприятия по развитию интеллектуальных и творческих способностей детей, обучающихся в организациях дополнительного образования</t>
  </si>
  <si>
    <t>Модернизация муниципальных детских школ искусств по видам искусств путем их капитального ремонта</t>
  </si>
  <si>
    <t>Организация культурно-досуговой деятельности, а также развитие местного традиционного народного художественного творчества, народных художественных промыслов</t>
  </si>
  <si>
    <t>Подпрограмма "Модернизация объектов коммунальной инфраструктуры города Орска на 2019-2024 годы"</t>
  </si>
  <si>
    <t>Содержание и обслуживание муниципального имущества</t>
  </si>
  <si>
    <t>Приведение в нормативное состояние автомобильных дорог городских агломераций</t>
  </si>
  <si>
    <t>Подпрограмма "Благоустройство территории города Орска на 2019-2024 годы"</t>
  </si>
  <si>
    <t>Основное мероприятие "Обеспечение реализации мероприятий по благоустройству муниципального образования "Город Орск"</t>
  </si>
  <si>
    <t>Выполнение отдельных государственных полномочий по защите населения от болезней, общих для человека и животных, в части сбора, утилизации и уничтожения биологических отходов</t>
  </si>
  <si>
    <t>Осуществление отдельных государственных полномочий в сфере обращения с животными без владельцев</t>
  </si>
  <si>
    <t>Обеспечение публикации нормативно-правовых актов и информационное освещение деятельности органов местного самоуправления</t>
  </si>
  <si>
    <t>Учреждения, осуществляющие деятельность по работе с обращениями граждан и в сфере делопроизводства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</si>
  <si>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(субвенции бюджетам городских округов и муниципальных районов)</t>
  </si>
  <si>
    <t>Материально-техническое, автотранспортное, документационное и прочее обеспечение деятельности органов местного самоуправления</t>
  </si>
  <si>
    <t>Учреждения, обеспечивающие содействие в сфере закупок товаров, работ, услуг</t>
  </si>
  <si>
    <t>Осуществление переданных полномочий по созданию и организации деятельности комиссий по делам несовершеннолетних и защите их прав</t>
  </si>
  <si>
    <t>Осуществление переданных полномочий по формированию торгового реестра</t>
  </si>
  <si>
    <t>Осуществление переданных полномочий по созданию и организации деятельности административных комиссий</t>
  </si>
  <si>
    <t>Основное мероприятие "Развитие системы градорегулирования муниципального образования "Город Орск" в 2019 - 2024 годах"</t>
  </si>
  <si>
    <t>Основное мероприятие "Благоустройство территорий города Орска в рамках реализации мероприятий регионального проекта "Формирование комфортной городской среды в Оренбургской области"</t>
  </si>
  <si>
    <t>Реализация программ формирования современной городской среды</t>
  </si>
  <si>
    <t xml:space="preserve">Обеспечение комплексного развития сельских территорий </t>
  </si>
  <si>
    <t>Реализация мероприятий по развитию сельских территорий</t>
  </si>
  <si>
    <t>Основное мероприятие "Благоустройство сельских территорий города Орска"</t>
  </si>
  <si>
    <t>Отклонение</t>
  </si>
  <si>
    <t xml:space="preserve">Отклонение </t>
  </si>
  <si>
    <t>сумма</t>
  </si>
  <si>
    <t>%</t>
  </si>
  <si>
    <t>4=3-2</t>
  </si>
  <si>
    <t>5=3/2</t>
  </si>
  <si>
    <t>7=3-6</t>
  </si>
  <si>
    <t>План на 
2022 г.</t>
  </si>
  <si>
    <t>Факт на
01.07.2022 г.</t>
  </si>
  <si>
    <t xml:space="preserve">Обеспечение государственных гарантий реализации прав на получение общедоступного и бесплатного дошкольного образования детей в муниципальных образовательных организациях, реализующих образовательную программу дошкольного образования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</si>
  <si>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а также дополнительного образования детей в муниципальных образовательных организациях</t>
  </si>
  <si>
    <t>Предоставление консультаций и методических услуг муниципальным образовательным организациям, мониторинг качества оказания услуг</t>
  </si>
  <si>
    <t>Оснащение образовательных учреждений в сфере культуры (детских школ искусств)</t>
  </si>
  <si>
    <t>Основное мероприятие "Реализация регионального проекта "Культурная среда"</t>
  </si>
  <si>
    <t>Создание модельных муниципальных библиотек</t>
  </si>
  <si>
    <t>Выполнение мероприятий по ремонту здания библиотеки-филиала № 5 МАУК "ЦБС г. Орска"</t>
  </si>
  <si>
    <t>Основное мероприятие "Создание спортивных площадок в г. Орске"</t>
  </si>
  <si>
    <t>Создание спортивных площадок для игры в мини-футбол</t>
  </si>
  <si>
    <t>Основное мероприятие "Реализация регионального проекта "Спорт - норма жизни"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</si>
  <si>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</si>
  <si>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</si>
  <si>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 xml:space="preserve">Муниципальная программа "Комфортные условия проживания в городе Орске на 2019–2024 годы" </t>
  </si>
  <si>
    <t xml:space="preserve">Основное мероприятие "Проведение мероприятий по обследованию жилищного фонда"  </t>
  </si>
  <si>
    <t>Инструментальное обследование строительных конструкций жилых домов, лабораторные исследования грунтов жилых домов</t>
  </si>
  <si>
    <t xml:space="preserve">Подпрограмма "Комплексное развитие объединенной дорожной сети г. Орска на 2019-2024 годы" </t>
  </si>
  <si>
    <t>Основное мероприятие "Дорожная деятельность в отношении автомобильных дорог общего пользования местного значения в рамках реализации мероприятий регионального проекта "Региональная и местная дорожная сеть (Оренбургская область)"</t>
  </si>
  <si>
    <t>Приобретение коммунальной техники и оборудования</t>
  </si>
  <si>
    <t>Реализация мероприятий федеральной целевой программы "Увековечение памяти погибших при защите Отечества на 2019-2024 годы"</t>
  </si>
  <si>
    <t>Обеспечение надежной эксплуатации конструкций искусственных дорожных сооружений</t>
  </si>
  <si>
    <t>Основное мероприятие "Переселение граждан из аварийных многоквартирных домов в рамках реализации мероприятий регионального проекта "Обеспечение устойчивого сокращения непригодного для проживания жилищного фонда (Оренбургская область)"</t>
  </si>
  <si>
    <t>Обеспечение безопасности в местах проведения массовых акций и публичных мероприятий</t>
  </si>
  <si>
    <t>Подпрограмма "Поддержка талантливой молодежи города Орска на 2019-2024 годы""</t>
  </si>
  <si>
    <t>Премии лицам, награжденным Почетной грамотой главы города Орска</t>
  </si>
  <si>
    <t>Осуществление переданных государственных полномочий в сфере водоснабжения, водоотведения и в области обращения с твердыми коммунальными отходами, а также по установлению регулируемых тарифов на перевозки по муниципальным маршрутам регулярных перевозок</t>
  </si>
  <si>
    <t>Муниципальная программа "Развитие сельскохозяйственного производства и сельских территорий города Орска на 2014 - 2024 годы"</t>
  </si>
  <si>
    <t>Подпрограмма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</si>
  <si>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Реализация мероприятий муниципальной программы "Развитие сельскохозяйственного производства и сельских территорий города Орска на 2014 - 2024 годы"</t>
  </si>
  <si>
    <t>Создание условий для развития сельскохозяйственного производства, расширения рынка сельскохозяйственной продукции, сырья и продовольствия</t>
  </si>
  <si>
    <t>Разработка документов территориального планирования, градостроительного зонирования, документации по планировке территории, актуализация документов территориального планирования и градостроительного зонирования</t>
  </si>
  <si>
    <t>Мероприятия по приведению документов территориального планирования и градостроительного зонирования в цифровой формат, соответствующий требованиям к отраслевым пространственным данным ля включения в ГИСОГД Оренбургской области</t>
  </si>
  <si>
    <t>Выплаты приглашенным врачам-специалистам</t>
  </si>
  <si>
    <t>Подпрограмма "Обеспечение безопасности населения и защита территории муниципального образования "Город Орск" от опасностей, возникающих при военных конфликтах или вследствие этих конфликтов, а также при возникновении чрезвычайных ситуаций природного и техногенного характера на 2019-2024 годы"</t>
  </si>
  <si>
    <t>Основное мероприятие "Содействие повышению доступности городской среды для инвалидов и иных маломобильных групп населения"</t>
  </si>
  <si>
    <t>Приобретение общественного пассажирского транспорта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</si>
  <si>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</si>
  <si>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Реализация мероприятий по формированию современной городской среды-благоустройство общественных территорий</t>
  </si>
  <si>
    <t>Реализация лучших проектов создания комфортной городской среды победителями Всероссийского конкурса</t>
  </si>
  <si>
    <t>Основное мероприятие "Обеспечение безопасности пребывания в муниципальных образовательных учреждениях г. Орска"</t>
  </si>
  <si>
    <t>Проведение мероприятий по обеспечению в муниципальных образовательных организациях требований к антитеррористической защищенности объектов (территорий)</t>
  </si>
  <si>
    <t>Исполнение бюджета города Орска по муниципальным программам на 01.07.2022 г.</t>
  </si>
  <si>
    <t>рублей</t>
  </si>
  <si>
    <t>Факт на 01.07.2021 г.</t>
  </si>
  <si>
    <t>Муниципальная программа «Комплексное развитие сельских территорий города Орска на 2021-2022 годы»</t>
  </si>
  <si>
    <t>-</t>
  </si>
  <si>
    <t>Основное мероприятие «Модернизация объектов муниципальной собственности в целях соблюдения требований к воздушно-тепловому режиму, водоснабжению и канализации»</t>
  </si>
  <si>
    <t>Капитальный ремонт общеобразовательных учреждений (ремонт крыш)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</si>
  <si>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</t>
  </si>
  <si>
    <t>Капитальный ремонт, приобретение оборудования, ремонт освещения и благоустройство территорий, прилегающих к зданиям муниципальных учреждений дополнительного образования</t>
  </si>
  <si>
    <t>Создание условий для развития на территории муниципального образования физической культуры, массового спорта, организации проведения официальных физкультурно-оздоровительных и спортивных мероприятий (футбольное мини-поле)</t>
  </si>
  <si>
    <t>Капитальный ремонт объектов коммунальной инфраструктуры</t>
  </si>
  <si>
    <t>Осуществление дорожной деятельности в отношении автомобильных дорог местного значения</t>
  </si>
  <si>
    <t>Софинансирование программ формирования современной городской среды - благоустройство дворовых территорий</t>
  </si>
  <si>
    <t xml:space="preserve">Муниципальная программа "Развитие муниципальной службы в городе Орске на 2022-2024 годы"  </t>
  </si>
  <si>
    <t>Основное мероприятие "Формирование квалифицированного кадрового состава муниципальной службы"</t>
  </si>
  <si>
    <t>Профессиональное развитие муниципальных служащих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</si>
</sst>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\.0\.00\.00000"/>
    <numFmt numFmtId="165" formatCode="#,##0.00;[Red]\-#,##0.00;0.00"/>
    <numFmt numFmtId="166" formatCode="#,##0.00_ ;[Red]\-#,##0.00\ 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0" borderId="0" xfId="0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2" fillId="33" borderId="11" xfId="0" applyFont="1" applyFill="1" applyBorder="1" applyAlignment="1">
      <alignment/>
    </xf>
    <xf numFmtId="0" fontId="41" fillId="33" borderId="11" xfId="0" applyFont="1" applyFill="1" applyBorder="1" applyAlignment="1">
      <alignment horizontal="center" wrapText="1"/>
    </xf>
    <xf numFmtId="165" fontId="5" fillId="13" borderId="10" xfId="57" applyNumberFormat="1" applyFont="1" applyFill="1" applyBorder="1" applyAlignment="1" applyProtection="1">
      <alignment horizontal="right" wrapText="1"/>
      <protection hidden="1"/>
    </xf>
    <xf numFmtId="10" fontId="5" fillId="13" borderId="10" xfId="57" applyNumberFormat="1" applyFont="1" applyFill="1" applyBorder="1" applyAlignment="1" applyProtection="1">
      <alignment horizontal="right" wrapText="1"/>
      <protection hidden="1"/>
    </xf>
    <xf numFmtId="166" fontId="43" fillId="13" borderId="10" xfId="0" applyNumberFormat="1" applyFont="1" applyFill="1" applyBorder="1" applyAlignment="1">
      <alignment horizontal="right"/>
    </xf>
    <xf numFmtId="165" fontId="5" fillId="33" borderId="10" xfId="57" applyNumberFormat="1" applyFont="1" applyFill="1" applyBorder="1" applyAlignment="1" applyProtection="1">
      <alignment horizontal="right" wrapText="1"/>
      <protection hidden="1"/>
    </xf>
    <xf numFmtId="10" fontId="5" fillId="33" borderId="10" xfId="57" applyNumberFormat="1" applyFont="1" applyFill="1" applyBorder="1" applyAlignment="1" applyProtection="1">
      <alignment horizontal="right" wrapText="1"/>
      <protection hidden="1"/>
    </xf>
    <xf numFmtId="165" fontId="5" fillId="33" borderId="10" xfId="60" applyNumberFormat="1" applyFont="1" applyFill="1" applyBorder="1" applyAlignment="1" applyProtection="1">
      <alignment horizontal="right" wrapText="1"/>
      <protection hidden="1"/>
    </xf>
    <xf numFmtId="166" fontId="43" fillId="33" borderId="10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 applyProtection="1">
      <alignment horizontal="right" wrapText="1"/>
      <protection hidden="1"/>
    </xf>
    <xf numFmtId="165" fontId="5" fillId="0" borderId="12" xfId="0" applyNumberFormat="1" applyFont="1" applyFill="1" applyBorder="1" applyAlignment="1" applyProtection="1">
      <alignment horizontal="right"/>
      <protection hidden="1"/>
    </xf>
    <xf numFmtId="165" fontId="5" fillId="0" borderId="10" xfId="57" applyNumberFormat="1" applyFont="1" applyFill="1" applyBorder="1" applyAlignment="1" applyProtection="1">
      <alignment horizontal="right" wrapText="1"/>
      <protection hidden="1"/>
    </xf>
    <xf numFmtId="165" fontId="5" fillId="13" borderId="10" xfId="60" applyNumberFormat="1" applyFont="1" applyFill="1" applyBorder="1" applyAlignment="1" applyProtection="1">
      <alignment horizontal="right" wrapText="1"/>
      <protection hidden="1"/>
    </xf>
    <xf numFmtId="165" fontId="5" fillId="13" borderId="10" xfId="58" applyNumberFormat="1" applyFont="1" applyFill="1" applyBorder="1" applyAlignment="1" applyProtection="1">
      <alignment horizontal="right"/>
      <protection hidden="1"/>
    </xf>
    <xf numFmtId="165" fontId="5" fillId="0" borderId="12" xfId="61" applyNumberFormat="1" applyFont="1" applyFill="1" applyBorder="1" applyAlignment="1" applyProtection="1">
      <alignment horizontal="right"/>
      <protection hidden="1"/>
    </xf>
    <xf numFmtId="165" fontId="5" fillId="0" borderId="10" xfId="60" applyNumberFormat="1" applyFont="1" applyFill="1" applyBorder="1" applyAlignment="1" applyProtection="1">
      <alignment horizontal="right" wrapText="1"/>
      <protection hidden="1"/>
    </xf>
    <xf numFmtId="165" fontId="5" fillId="13" borderId="13" xfId="0" applyNumberFormat="1" applyFont="1" applyFill="1" applyBorder="1" applyAlignment="1" applyProtection="1">
      <alignment horizontal="right" wrapText="1"/>
      <protection hidden="1"/>
    </xf>
    <xf numFmtId="165" fontId="5" fillId="13" borderId="14" xfId="0" applyNumberFormat="1" applyFont="1" applyFill="1" applyBorder="1" applyAlignment="1" applyProtection="1">
      <alignment horizontal="right"/>
      <protection hidden="1"/>
    </xf>
    <xf numFmtId="165" fontId="5" fillId="13" borderId="10" xfId="0" applyNumberFormat="1" applyFont="1" applyFill="1" applyBorder="1" applyAlignment="1" applyProtection="1">
      <alignment horizontal="right" wrapText="1"/>
      <protection hidden="1"/>
    </xf>
    <xf numFmtId="165" fontId="5" fillId="13" borderId="12" xfId="0" applyNumberFormat="1" applyFont="1" applyFill="1" applyBorder="1" applyAlignment="1" applyProtection="1">
      <alignment horizontal="right"/>
      <protection hidden="1"/>
    </xf>
    <xf numFmtId="165" fontId="5" fillId="0" borderId="12" xfId="57" applyNumberFormat="1" applyFont="1" applyFill="1" applyBorder="1" applyAlignment="1" applyProtection="1">
      <alignment horizontal="right" wrapText="1"/>
      <protection hidden="1"/>
    </xf>
    <xf numFmtId="165" fontId="5" fillId="13" borderId="10" xfId="55" applyNumberFormat="1" applyFont="1" applyFill="1" applyBorder="1" applyAlignment="1" applyProtection="1">
      <alignment horizontal="right"/>
      <protection hidden="1"/>
    </xf>
    <xf numFmtId="166" fontId="5" fillId="13" borderId="10" xfId="55" applyNumberFormat="1" applyFont="1" applyFill="1" applyBorder="1" applyAlignment="1">
      <alignment horizontal="right"/>
      <protection/>
    </xf>
    <xf numFmtId="0" fontId="5" fillId="0" borderId="10" xfId="55" applyFont="1" applyBorder="1" applyAlignment="1">
      <alignment horizontal="right"/>
      <protection/>
    </xf>
    <xf numFmtId="166" fontId="5" fillId="0" borderId="10" xfId="55" applyNumberFormat="1" applyFont="1" applyBorder="1" applyAlignment="1">
      <alignment horizontal="right"/>
      <protection/>
    </xf>
    <xf numFmtId="164" fontId="5" fillId="33" borderId="10" xfId="56" applyNumberFormat="1" applyFont="1" applyFill="1" applyBorder="1" applyAlignment="1" applyProtection="1">
      <alignment wrapText="1"/>
      <protection hidden="1"/>
    </xf>
    <xf numFmtId="164" fontId="5" fillId="33" borderId="10" xfId="59" applyNumberFormat="1" applyFont="1" applyFill="1" applyBorder="1" applyAlignment="1" applyProtection="1">
      <alignment wrapText="1"/>
      <protection hidden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64" fontId="5" fillId="13" borderId="10" xfId="56" applyNumberFormat="1" applyFont="1" applyFill="1" applyBorder="1" applyAlignment="1" applyProtection="1">
      <alignment wrapText="1"/>
      <protection hidden="1"/>
    </xf>
    <xf numFmtId="164" fontId="5" fillId="33" borderId="12" xfId="56" applyNumberFormat="1" applyFont="1" applyFill="1" applyBorder="1" applyAlignment="1" applyProtection="1">
      <alignment horizontal="left" wrapText="1"/>
      <protection hidden="1"/>
    </xf>
    <xf numFmtId="164" fontId="5" fillId="33" borderId="15" xfId="56" applyNumberFormat="1" applyFont="1" applyFill="1" applyBorder="1" applyAlignment="1" applyProtection="1">
      <alignment horizontal="left" wrapText="1"/>
      <protection hidden="1"/>
    </xf>
    <xf numFmtId="164" fontId="5" fillId="33" borderId="16" xfId="56" applyNumberFormat="1" applyFont="1" applyFill="1" applyBorder="1" applyAlignment="1" applyProtection="1">
      <alignment horizontal="left" wrapText="1"/>
      <protection hidden="1"/>
    </xf>
    <xf numFmtId="164" fontId="5" fillId="13" borderId="10" xfId="59" applyNumberFormat="1" applyFont="1" applyFill="1" applyBorder="1" applyAlignment="1" applyProtection="1">
      <alignment wrapText="1"/>
      <protection hidden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164" fontId="5" fillId="33" borderId="12" xfId="56" applyNumberFormat="1" applyFont="1" applyFill="1" applyBorder="1" applyAlignment="1" applyProtection="1">
      <alignment wrapText="1"/>
      <protection hidden="1"/>
    </xf>
    <xf numFmtId="164" fontId="5" fillId="33" borderId="15" xfId="56" applyNumberFormat="1" applyFont="1" applyFill="1" applyBorder="1" applyAlignment="1" applyProtection="1">
      <alignment wrapText="1"/>
      <protection hidden="1"/>
    </xf>
    <xf numFmtId="164" fontId="5" fillId="33" borderId="16" xfId="56" applyNumberFormat="1" applyFont="1" applyFill="1" applyBorder="1" applyAlignment="1" applyProtection="1">
      <alignment wrapText="1"/>
      <protection hidden="1"/>
    </xf>
    <xf numFmtId="164" fontId="5" fillId="13" borderId="10" xfId="55" applyNumberFormat="1" applyFont="1" applyFill="1" applyBorder="1" applyAlignment="1" applyProtection="1">
      <alignment wrapText="1"/>
      <protection hidden="1"/>
    </xf>
    <xf numFmtId="164" fontId="5" fillId="0" borderId="10" xfId="55" applyNumberFormat="1" applyFont="1" applyFill="1" applyBorder="1" applyAlignment="1" applyProtection="1">
      <alignment wrapText="1"/>
      <protection hidden="1"/>
    </xf>
    <xf numFmtId="0" fontId="42" fillId="33" borderId="0" xfId="0" applyFont="1" applyFill="1" applyAlignment="1">
      <alignment horizont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16" xfId="53"/>
    <cellStyle name="Обычный 19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9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3"/>
  <sheetViews>
    <sheetView showGridLines="0" tabSelected="1" zoomScale="130" zoomScaleNormal="130" zoomScalePageLayoutView="0" workbookViewId="0" topLeftCell="A1">
      <selection activeCell="A5" sqref="A5:D5"/>
    </sheetView>
  </sheetViews>
  <sheetFormatPr defaultColWidth="9.00390625" defaultRowHeight="15.75"/>
  <cols>
    <col min="1" max="1" width="8.00390625" style="1" customWidth="1"/>
    <col min="2" max="2" width="7.125" style="1" customWidth="1"/>
    <col min="3" max="3" width="8.00390625" style="1" customWidth="1"/>
    <col min="4" max="4" width="22.50390625" style="1" customWidth="1"/>
    <col min="5" max="6" width="14.75390625" style="3" customWidth="1"/>
    <col min="7" max="10" width="14.75390625" style="1" customWidth="1"/>
    <col min="11" max="159" width="8.00390625" style="1" customWidth="1"/>
    <col min="160" max="16384" width="9.00390625" style="1" customWidth="1"/>
  </cols>
  <sheetData>
    <row r="1" spans="1:10" ht="36.75" customHeight="1">
      <c r="A1" s="51" t="s">
        <v>255</v>
      </c>
      <c r="B1" s="51"/>
      <c r="C1" s="51"/>
      <c r="D1" s="51"/>
      <c r="E1" s="51"/>
      <c r="F1" s="51"/>
      <c r="G1" s="51"/>
      <c r="H1" s="51"/>
      <c r="I1" s="51"/>
      <c r="J1" s="51"/>
    </row>
    <row r="2" spans="2:10" ht="19.5" customHeight="1">
      <c r="B2" s="9"/>
      <c r="C2" s="9"/>
      <c r="D2" s="9"/>
      <c r="E2" s="9"/>
      <c r="F2" s="9"/>
      <c r="G2" s="9"/>
      <c r="H2" s="9"/>
      <c r="I2" s="9"/>
      <c r="J2" s="10" t="s">
        <v>256</v>
      </c>
    </row>
    <row r="3" spans="1:10" s="2" customFormat="1" ht="38.25" customHeight="1">
      <c r="A3" s="45" t="s">
        <v>162</v>
      </c>
      <c r="B3" s="45"/>
      <c r="C3" s="45"/>
      <c r="D3" s="45"/>
      <c r="E3" s="36" t="s">
        <v>213</v>
      </c>
      <c r="F3" s="36" t="s">
        <v>214</v>
      </c>
      <c r="G3" s="45" t="s">
        <v>207</v>
      </c>
      <c r="H3" s="45"/>
      <c r="I3" s="43" t="s">
        <v>257</v>
      </c>
      <c r="J3" s="43" t="s">
        <v>206</v>
      </c>
    </row>
    <row r="4" spans="1:10" s="2" customFormat="1" ht="24" customHeight="1">
      <c r="A4" s="45"/>
      <c r="B4" s="45"/>
      <c r="C4" s="45"/>
      <c r="D4" s="45"/>
      <c r="E4" s="36"/>
      <c r="F4" s="36"/>
      <c r="G4" s="4" t="s">
        <v>208</v>
      </c>
      <c r="H4" s="4" t="s">
        <v>209</v>
      </c>
      <c r="I4" s="44"/>
      <c r="J4" s="44"/>
    </row>
    <row r="5" spans="1:10" ht="15.75">
      <c r="A5" s="37">
        <v>1</v>
      </c>
      <c r="B5" s="37"/>
      <c r="C5" s="37"/>
      <c r="D5" s="37"/>
      <c r="E5" s="5">
        <v>2</v>
      </c>
      <c r="F5" s="5">
        <v>3</v>
      </c>
      <c r="G5" s="6" t="s">
        <v>210</v>
      </c>
      <c r="H5" s="7" t="s">
        <v>211</v>
      </c>
      <c r="I5" s="7">
        <v>6</v>
      </c>
      <c r="J5" s="8" t="s">
        <v>212</v>
      </c>
    </row>
    <row r="6" spans="1:10" ht="30" customHeight="1">
      <c r="A6" s="38" t="s">
        <v>161</v>
      </c>
      <c r="B6" s="38"/>
      <c r="C6" s="38"/>
      <c r="D6" s="38"/>
      <c r="E6" s="25">
        <v>3137714250.82</v>
      </c>
      <c r="F6" s="26">
        <v>1769230384.27</v>
      </c>
      <c r="G6" s="11">
        <f>F6-E6</f>
        <v>-1368483866.5500002</v>
      </c>
      <c r="H6" s="12">
        <f>F6/E6</f>
        <v>0.5638596260980856</v>
      </c>
      <c r="I6" s="11">
        <v>1579030512.81</v>
      </c>
      <c r="J6" s="13">
        <f>F6-I6</f>
        <v>190199871.46000004</v>
      </c>
    </row>
    <row r="7" spans="1:10" ht="20.25" customHeight="1">
      <c r="A7" s="35" t="s">
        <v>160</v>
      </c>
      <c r="B7" s="35"/>
      <c r="C7" s="35"/>
      <c r="D7" s="35"/>
      <c r="E7" s="18">
        <v>1251733470.31</v>
      </c>
      <c r="F7" s="19">
        <v>695515426.29</v>
      </c>
      <c r="G7" s="14">
        <f aca="true" t="shared" si="0" ref="G7:G64">F7-E7</f>
        <v>-556218044.02</v>
      </c>
      <c r="H7" s="15">
        <f aca="true" t="shared" si="1" ref="H7:H64">F7/E7</f>
        <v>0.5556417901949614</v>
      </c>
      <c r="I7" s="16">
        <v>615950584.48</v>
      </c>
      <c r="J7" s="17">
        <f aca="true" t="shared" si="2" ref="J7:J64">F7-I7</f>
        <v>79564841.80999994</v>
      </c>
    </row>
    <row r="8" spans="1:10" ht="18" customHeight="1">
      <c r="A8" s="34" t="s">
        <v>159</v>
      </c>
      <c r="B8" s="34"/>
      <c r="C8" s="34"/>
      <c r="D8" s="34"/>
      <c r="E8" s="18">
        <v>1219535670.31</v>
      </c>
      <c r="F8" s="19">
        <v>682179594</v>
      </c>
      <c r="G8" s="14">
        <f t="shared" si="0"/>
        <v>-537356076.31</v>
      </c>
      <c r="H8" s="15">
        <f t="shared" si="1"/>
        <v>0.5593764992758213</v>
      </c>
      <c r="I8" s="14">
        <v>600919830.3</v>
      </c>
      <c r="J8" s="17">
        <f t="shared" si="2"/>
        <v>81259763.70000005</v>
      </c>
    </row>
    <row r="9" spans="1:10" ht="36" customHeight="1">
      <c r="A9" s="34" t="s">
        <v>158</v>
      </c>
      <c r="B9" s="34"/>
      <c r="C9" s="34"/>
      <c r="D9" s="34"/>
      <c r="E9" s="18">
        <v>621514183.31</v>
      </c>
      <c r="F9" s="19">
        <v>364221117.53</v>
      </c>
      <c r="G9" s="14">
        <f t="shared" si="0"/>
        <v>-257293065.77999997</v>
      </c>
      <c r="H9" s="15">
        <f t="shared" si="1"/>
        <v>0.586022213668989</v>
      </c>
      <c r="I9" s="14">
        <v>287049583.39</v>
      </c>
      <c r="J9" s="17">
        <f t="shared" si="2"/>
        <v>77171534.13999999</v>
      </c>
    </row>
    <row r="10" spans="1:10" ht="49.5" customHeight="1">
      <c r="A10" s="34" t="s">
        <v>215</v>
      </c>
      <c r="B10" s="34"/>
      <c r="C10" s="34"/>
      <c r="D10" s="34"/>
      <c r="E10" s="18">
        <v>598021487</v>
      </c>
      <c r="F10" s="19">
        <v>317958476.47</v>
      </c>
      <c r="G10" s="14">
        <f t="shared" si="0"/>
        <v>-280063010.53</v>
      </c>
      <c r="H10" s="15">
        <f t="shared" si="1"/>
        <v>0.5316840337377376</v>
      </c>
      <c r="I10" s="14">
        <v>313870246.91</v>
      </c>
      <c r="J10" s="17">
        <f t="shared" si="2"/>
        <v>4088229.5600000024</v>
      </c>
    </row>
    <row r="11" spans="1:10" ht="49.5" customHeight="1">
      <c r="A11" s="34" t="s">
        <v>157</v>
      </c>
      <c r="B11" s="34"/>
      <c r="C11" s="34"/>
      <c r="D11" s="34"/>
      <c r="E11" s="18">
        <v>25958000</v>
      </c>
      <c r="F11" s="19">
        <v>11151898.98</v>
      </c>
      <c r="G11" s="14">
        <f t="shared" si="0"/>
        <v>-14806101.02</v>
      </c>
      <c r="H11" s="15">
        <f t="shared" si="1"/>
        <v>0.4296131820633331</v>
      </c>
      <c r="I11" s="14">
        <v>12722201.54</v>
      </c>
      <c r="J11" s="17">
        <f t="shared" si="2"/>
        <v>-1570302.5599999987</v>
      </c>
    </row>
    <row r="12" spans="1:10" ht="49.5" customHeight="1">
      <c r="A12" s="34" t="s">
        <v>156</v>
      </c>
      <c r="B12" s="34"/>
      <c r="C12" s="34"/>
      <c r="D12" s="34"/>
      <c r="E12" s="18">
        <v>25958000</v>
      </c>
      <c r="F12" s="19">
        <v>11151898.98</v>
      </c>
      <c r="G12" s="14">
        <f t="shared" si="0"/>
        <v>-14806101.02</v>
      </c>
      <c r="H12" s="15">
        <f t="shared" si="1"/>
        <v>0.4296131820633331</v>
      </c>
      <c r="I12" s="14">
        <v>12722201.54</v>
      </c>
      <c r="J12" s="17">
        <f t="shared" si="2"/>
        <v>-1570302.5599999987</v>
      </c>
    </row>
    <row r="13" spans="1:10" ht="49.5" customHeight="1">
      <c r="A13" s="34" t="s">
        <v>155</v>
      </c>
      <c r="B13" s="34"/>
      <c r="C13" s="34"/>
      <c r="D13" s="34"/>
      <c r="E13" s="18">
        <v>6239800</v>
      </c>
      <c r="F13" s="19">
        <v>2183933.31</v>
      </c>
      <c r="G13" s="14">
        <f t="shared" si="0"/>
        <v>-4055866.69</v>
      </c>
      <c r="H13" s="15">
        <f t="shared" si="1"/>
        <v>0.35000053046572005</v>
      </c>
      <c r="I13" s="14">
        <v>2308552.64</v>
      </c>
      <c r="J13" s="17">
        <f t="shared" si="2"/>
        <v>-124619.33000000007</v>
      </c>
    </row>
    <row r="14" spans="1:10" ht="49.5" customHeight="1">
      <c r="A14" s="34" t="s">
        <v>154</v>
      </c>
      <c r="B14" s="34"/>
      <c r="C14" s="34"/>
      <c r="D14" s="34"/>
      <c r="E14" s="18">
        <v>6239800</v>
      </c>
      <c r="F14" s="19">
        <v>2183933.31</v>
      </c>
      <c r="G14" s="14">
        <f t="shared" si="0"/>
        <v>-4055866.69</v>
      </c>
      <c r="H14" s="15">
        <f t="shared" si="1"/>
        <v>0.35000053046572005</v>
      </c>
      <c r="I14" s="14">
        <v>2308552.64</v>
      </c>
      <c r="J14" s="17">
        <f t="shared" si="2"/>
        <v>-124619.33000000007</v>
      </c>
    </row>
    <row r="15" spans="1:10" ht="21" customHeight="1">
      <c r="A15" s="35" t="s">
        <v>153</v>
      </c>
      <c r="B15" s="35"/>
      <c r="C15" s="35"/>
      <c r="D15" s="35"/>
      <c r="E15" s="18">
        <v>1517896236.64</v>
      </c>
      <c r="F15" s="19">
        <v>889011007.28</v>
      </c>
      <c r="G15" s="14">
        <f t="shared" si="0"/>
        <v>-628885229.3600001</v>
      </c>
      <c r="H15" s="15">
        <f t="shared" si="1"/>
        <v>0.5856862846223967</v>
      </c>
      <c r="I15" s="16">
        <v>781821863.4</v>
      </c>
      <c r="J15" s="17">
        <f t="shared" si="2"/>
        <v>107189143.88</v>
      </c>
    </row>
    <row r="16" spans="1:10" ht="19.5" customHeight="1">
      <c r="A16" s="34" t="s">
        <v>152</v>
      </c>
      <c r="B16" s="34"/>
      <c r="C16" s="34"/>
      <c r="D16" s="34"/>
      <c r="E16" s="18">
        <v>1265523750.69</v>
      </c>
      <c r="F16" s="19">
        <v>755113436.12</v>
      </c>
      <c r="G16" s="14">
        <f t="shared" si="0"/>
        <v>-510410314.57000005</v>
      </c>
      <c r="H16" s="15">
        <f t="shared" si="1"/>
        <v>0.5966805725363039</v>
      </c>
      <c r="I16" s="14">
        <v>654151591.26</v>
      </c>
      <c r="J16" s="17">
        <f t="shared" si="2"/>
        <v>100961844.86000001</v>
      </c>
    </row>
    <row r="17" spans="1:10" ht="24" customHeight="1">
      <c r="A17" s="34" t="s">
        <v>173</v>
      </c>
      <c r="B17" s="34"/>
      <c r="C17" s="34"/>
      <c r="D17" s="34"/>
      <c r="E17" s="20" t="s">
        <v>259</v>
      </c>
      <c r="F17" s="20" t="s">
        <v>259</v>
      </c>
      <c r="G17" s="14">
        <v>0</v>
      </c>
      <c r="H17" s="15" t="s">
        <v>259</v>
      </c>
      <c r="I17" s="14">
        <v>187003.79</v>
      </c>
      <c r="J17" s="17">
        <f>-I17</f>
        <v>-187003.79</v>
      </c>
    </row>
    <row r="18" spans="1:10" ht="18" customHeight="1">
      <c r="A18" s="34" t="s">
        <v>151</v>
      </c>
      <c r="B18" s="34"/>
      <c r="C18" s="34"/>
      <c r="D18" s="34"/>
      <c r="E18" s="18">
        <v>336615537.69</v>
      </c>
      <c r="F18" s="19">
        <v>175918498.05</v>
      </c>
      <c r="G18" s="14">
        <f t="shared" si="0"/>
        <v>-160697039.64</v>
      </c>
      <c r="H18" s="15">
        <f t="shared" si="1"/>
        <v>0.5226095600257437</v>
      </c>
      <c r="I18" s="14">
        <v>159591918.39</v>
      </c>
      <c r="J18" s="17">
        <f t="shared" si="2"/>
        <v>16326579.660000026</v>
      </c>
    </row>
    <row r="19" spans="1:10" ht="60" customHeight="1">
      <c r="A19" s="34" t="s">
        <v>150</v>
      </c>
      <c r="B19" s="34"/>
      <c r="C19" s="34"/>
      <c r="D19" s="34"/>
      <c r="E19" s="18">
        <v>8653200</v>
      </c>
      <c r="F19" s="19">
        <v>5105000</v>
      </c>
      <c r="G19" s="14">
        <f t="shared" si="0"/>
        <v>-3548200</v>
      </c>
      <c r="H19" s="15">
        <f t="shared" si="1"/>
        <v>0.589955161096473</v>
      </c>
      <c r="I19" s="14">
        <v>4477915.99</v>
      </c>
      <c r="J19" s="17">
        <f t="shared" si="2"/>
        <v>627084.0099999998</v>
      </c>
    </row>
    <row r="20" spans="1:10" ht="46.5" customHeight="1">
      <c r="A20" s="34" t="s">
        <v>216</v>
      </c>
      <c r="B20" s="34"/>
      <c r="C20" s="34"/>
      <c r="D20" s="34"/>
      <c r="E20" s="18">
        <v>920255013</v>
      </c>
      <c r="F20" s="19">
        <v>574089938.07</v>
      </c>
      <c r="G20" s="14">
        <f t="shared" si="0"/>
        <v>-346165074.92999995</v>
      </c>
      <c r="H20" s="15">
        <f t="shared" si="1"/>
        <v>0.623837881848083</v>
      </c>
      <c r="I20" s="14">
        <v>0</v>
      </c>
      <c r="J20" s="17">
        <v>0</v>
      </c>
    </row>
    <row r="21" spans="1:10" ht="24.75" customHeight="1">
      <c r="A21" s="34" t="s">
        <v>149</v>
      </c>
      <c r="B21" s="34"/>
      <c r="C21" s="34"/>
      <c r="D21" s="34"/>
      <c r="E21" s="18">
        <v>153809585.95</v>
      </c>
      <c r="F21" s="19">
        <v>69303324.76</v>
      </c>
      <c r="G21" s="14">
        <f t="shared" si="0"/>
        <v>-84506261.18999998</v>
      </c>
      <c r="H21" s="15">
        <f t="shared" si="1"/>
        <v>0.45057870959049945</v>
      </c>
      <c r="I21" s="14">
        <v>64775309.14</v>
      </c>
      <c r="J21" s="17">
        <f t="shared" si="2"/>
        <v>4528015.620000005</v>
      </c>
    </row>
    <row r="22" spans="1:10" ht="81.75" customHeight="1">
      <c r="A22" s="34" t="s">
        <v>174</v>
      </c>
      <c r="B22" s="34"/>
      <c r="C22" s="34"/>
      <c r="D22" s="34"/>
      <c r="E22" s="18">
        <v>8134800</v>
      </c>
      <c r="F22" s="19">
        <v>3302938.89</v>
      </c>
      <c r="G22" s="14">
        <f t="shared" si="0"/>
        <v>-4831861.109999999</v>
      </c>
      <c r="H22" s="15">
        <f t="shared" si="1"/>
        <v>0.4060258260805429</v>
      </c>
      <c r="I22" s="14">
        <v>2635518.6</v>
      </c>
      <c r="J22" s="17">
        <f t="shared" si="2"/>
        <v>667420.29</v>
      </c>
    </row>
    <row r="23" spans="1:10" ht="35.25" customHeight="1">
      <c r="A23" s="34" t="s">
        <v>175</v>
      </c>
      <c r="B23" s="34"/>
      <c r="C23" s="34"/>
      <c r="D23" s="34"/>
      <c r="E23" s="18">
        <v>114923700</v>
      </c>
      <c r="F23" s="19">
        <v>55186595.2</v>
      </c>
      <c r="G23" s="14">
        <f t="shared" si="0"/>
        <v>-59737104.8</v>
      </c>
      <c r="H23" s="15">
        <f t="shared" si="1"/>
        <v>0.4802020401361947</v>
      </c>
      <c r="I23" s="14">
        <v>49357618.6</v>
      </c>
      <c r="J23" s="17">
        <f t="shared" si="2"/>
        <v>5828976.6000000015</v>
      </c>
    </row>
    <row r="24" spans="1:10" ht="24.75" customHeight="1">
      <c r="A24" s="34" t="s">
        <v>176</v>
      </c>
      <c r="B24" s="34"/>
      <c r="C24" s="34"/>
      <c r="D24" s="34"/>
      <c r="E24" s="18">
        <v>30751085.95</v>
      </c>
      <c r="F24" s="19">
        <v>10813790.67</v>
      </c>
      <c r="G24" s="14">
        <f t="shared" si="0"/>
        <v>-19937295.28</v>
      </c>
      <c r="H24" s="15">
        <f t="shared" si="1"/>
        <v>0.35165557039457984</v>
      </c>
      <c r="I24" s="14">
        <v>12782171.94</v>
      </c>
      <c r="J24" s="17">
        <f t="shared" si="2"/>
        <v>-1968381.2699999996</v>
      </c>
    </row>
    <row r="25" spans="1:10" ht="24.75" customHeight="1">
      <c r="A25" s="34" t="s">
        <v>177</v>
      </c>
      <c r="B25" s="34"/>
      <c r="C25" s="34"/>
      <c r="D25" s="34"/>
      <c r="E25" s="18">
        <v>370000</v>
      </c>
      <c r="F25" s="19">
        <v>189858.4</v>
      </c>
      <c r="G25" s="14">
        <f t="shared" si="0"/>
        <v>-180141.6</v>
      </c>
      <c r="H25" s="15">
        <f t="shared" si="1"/>
        <v>0.5131308108108108</v>
      </c>
      <c r="I25" s="14">
        <v>284795</v>
      </c>
      <c r="J25" s="17">
        <f t="shared" si="2"/>
        <v>-94936.6</v>
      </c>
    </row>
    <row r="26" spans="1:10" ht="24.75" customHeight="1">
      <c r="A26" s="34" t="s">
        <v>178</v>
      </c>
      <c r="B26" s="34"/>
      <c r="C26" s="34"/>
      <c r="D26" s="34"/>
      <c r="E26" s="18">
        <v>370000</v>
      </c>
      <c r="F26" s="19">
        <v>189858.4</v>
      </c>
      <c r="G26" s="14">
        <f t="shared" si="0"/>
        <v>-180141.6</v>
      </c>
      <c r="H26" s="15">
        <f t="shared" si="1"/>
        <v>0.5131308108108108</v>
      </c>
      <c r="I26" s="14">
        <v>284795</v>
      </c>
      <c r="J26" s="17">
        <f t="shared" si="2"/>
        <v>-94936.6</v>
      </c>
    </row>
    <row r="27" spans="1:10" ht="35.25" customHeight="1">
      <c r="A27" s="34" t="s">
        <v>179</v>
      </c>
      <c r="B27" s="34"/>
      <c r="C27" s="34"/>
      <c r="D27" s="34"/>
      <c r="E27" s="18">
        <v>98192900</v>
      </c>
      <c r="F27" s="19">
        <v>64404388</v>
      </c>
      <c r="G27" s="14">
        <f t="shared" si="0"/>
        <v>-33788512</v>
      </c>
      <c r="H27" s="15">
        <f t="shared" si="1"/>
        <v>0.6558965872277934</v>
      </c>
      <c r="I27" s="14">
        <v>62610168</v>
      </c>
      <c r="J27" s="17">
        <f t="shared" si="2"/>
        <v>1794220</v>
      </c>
    </row>
    <row r="28" spans="1:10" ht="35.25" customHeight="1">
      <c r="A28" s="34" t="s">
        <v>180</v>
      </c>
      <c r="B28" s="34"/>
      <c r="C28" s="34"/>
      <c r="D28" s="34"/>
      <c r="E28" s="18">
        <v>98192900</v>
      </c>
      <c r="F28" s="19">
        <v>64404388</v>
      </c>
      <c r="G28" s="14">
        <f t="shared" si="0"/>
        <v>-33788512</v>
      </c>
      <c r="H28" s="15">
        <f t="shared" si="1"/>
        <v>0.6558965872277934</v>
      </c>
      <c r="I28" s="14">
        <v>62610168</v>
      </c>
      <c r="J28" s="17">
        <f t="shared" si="2"/>
        <v>1794220</v>
      </c>
    </row>
    <row r="29" spans="1:10" ht="35.25" customHeight="1">
      <c r="A29" s="39" t="s">
        <v>260</v>
      </c>
      <c r="B29" s="40"/>
      <c r="C29" s="40"/>
      <c r="D29" s="41"/>
      <c r="E29" s="18" t="s">
        <v>259</v>
      </c>
      <c r="F29" s="19" t="s">
        <v>259</v>
      </c>
      <c r="G29" s="14">
        <v>0</v>
      </c>
      <c r="H29" s="15" t="s">
        <v>259</v>
      </c>
      <c r="I29" s="14">
        <v>0</v>
      </c>
      <c r="J29" s="17" t="s">
        <v>259</v>
      </c>
    </row>
    <row r="30" spans="1:10" ht="18" customHeight="1">
      <c r="A30" s="39" t="s">
        <v>261</v>
      </c>
      <c r="B30" s="40"/>
      <c r="C30" s="40"/>
      <c r="D30" s="41"/>
      <c r="E30" s="18" t="s">
        <v>259</v>
      </c>
      <c r="F30" s="19" t="s">
        <v>259</v>
      </c>
      <c r="G30" s="14">
        <v>0</v>
      </c>
      <c r="H30" s="15" t="s">
        <v>259</v>
      </c>
      <c r="I30" s="14">
        <v>0</v>
      </c>
      <c r="J30" s="17" t="s">
        <v>259</v>
      </c>
    </row>
    <row r="31" spans="1:10" ht="35.25" customHeight="1">
      <c r="A31" s="39" t="s">
        <v>262</v>
      </c>
      <c r="B31" s="40"/>
      <c r="C31" s="40"/>
      <c r="D31" s="41"/>
      <c r="E31" s="18" t="s">
        <v>259</v>
      </c>
      <c r="F31" s="19" t="s">
        <v>259</v>
      </c>
      <c r="G31" s="14">
        <v>0</v>
      </c>
      <c r="H31" s="15" t="s">
        <v>259</v>
      </c>
      <c r="I31" s="14">
        <v>0</v>
      </c>
      <c r="J31" s="17" t="s">
        <v>259</v>
      </c>
    </row>
    <row r="32" spans="1:10" ht="18" customHeight="1">
      <c r="A32" s="35" t="s">
        <v>148</v>
      </c>
      <c r="B32" s="35"/>
      <c r="C32" s="35"/>
      <c r="D32" s="35"/>
      <c r="E32" s="18">
        <v>225593239.05</v>
      </c>
      <c r="F32" s="19">
        <v>124649422.57</v>
      </c>
      <c r="G32" s="14">
        <f t="shared" si="0"/>
        <v>-100943816.48000002</v>
      </c>
      <c r="H32" s="15">
        <f t="shared" si="1"/>
        <v>0.5525405951655004</v>
      </c>
      <c r="I32" s="16">
        <v>125309913.37</v>
      </c>
      <c r="J32" s="17">
        <f t="shared" si="2"/>
        <v>-660490.8000000119</v>
      </c>
    </row>
    <row r="33" spans="1:10" ht="18" customHeight="1">
      <c r="A33" s="34" t="s">
        <v>147</v>
      </c>
      <c r="B33" s="34"/>
      <c r="C33" s="34"/>
      <c r="D33" s="34"/>
      <c r="E33" s="18">
        <v>225223239.05</v>
      </c>
      <c r="F33" s="19">
        <v>124514810.07</v>
      </c>
      <c r="G33" s="14">
        <f t="shared" si="0"/>
        <v>-100708428.98000002</v>
      </c>
      <c r="H33" s="15">
        <f t="shared" si="1"/>
        <v>0.5528506320893354</v>
      </c>
      <c r="I33" s="14">
        <v>125033336.87</v>
      </c>
      <c r="J33" s="17">
        <f t="shared" si="2"/>
        <v>-518526.8000000119</v>
      </c>
    </row>
    <row r="34" spans="1:10" ht="18" customHeight="1">
      <c r="A34" s="34" t="s">
        <v>146</v>
      </c>
      <c r="B34" s="34"/>
      <c r="C34" s="34"/>
      <c r="D34" s="34"/>
      <c r="E34" s="18">
        <v>225223239.05</v>
      </c>
      <c r="F34" s="19">
        <v>124514810.07</v>
      </c>
      <c r="G34" s="14">
        <f t="shared" si="0"/>
        <v>-100708428.98000002</v>
      </c>
      <c r="H34" s="15">
        <f t="shared" si="1"/>
        <v>0.5528506320893354</v>
      </c>
      <c r="I34" s="14">
        <v>125033336.87</v>
      </c>
      <c r="J34" s="17">
        <f t="shared" si="2"/>
        <v>-518526.8000000119</v>
      </c>
    </row>
    <row r="35" spans="1:10" ht="23.25" customHeight="1">
      <c r="A35" s="34" t="s">
        <v>181</v>
      </c>
      <c r="B35" s="34"/>
      <c r="C35" s="34"/>
      <c r="D35" s="34"/>
      <c r="E35" s="18">
        <v>370000</v>
      </c>
      <c r="F35" s="19">
        <v>134612.5</v>
      </c>
      <c r="G35" s="14">
        <f t="shared" si="0"/>
        <v>-235387.5</v>
      </c>
      <c r="H35" s="15">
        <f t="shared" si="1"/>
        <v>0.36381756756756756</v>
      </c>
      <c r="I35" s="14">
        <v>276576.5</v>
      </c>
      <c r="J35" s="17">
        <f t="shared" si="2"/>
        <v>-141964</v>
      </c>
    </row>
    <row r="36" spans="1:10" ht="23.25" customHeight="1">
      <c r="A36" s="34" t="s">
        <v>182</v>
      </c>
      <c r="B36" s="34"/>
      <c r="C36" s="34"/>
      <c r="D36" s="34"/>
      <c r="E36" s="18">
        <v>370000</v>
      </c>
      <c r="F36" s="19">
        <v>134612.5</v>
      </c>
      <c r="G36" s="14">
        <f t="shared" si="0"/>
        <v>-235387.5</v>
      </c>
      <c r="H36" s="15">
        <f t="shared" si="1"/>
        <v>0.36381756756756756</v>
      </c>
      <c r="I36" s="14">
        <v>276576.5</v>
      </c>
      <c r="J36" s="17">
        <f t="shared" si="2"/>
        <v>-141964</v>
      </c>
    </row>
    <row r="37" spans="1:10" ht="18" customHeight="1">
      <c r="A37" s="35" t="s">
        <v>145</v>
      </c>
      <c r="B37" s="35"/>
      <c r="C37" s="35"/>
      <c r="D37" s="35"/>
      <c r="E37" s="18">
        <v>59568658.98</v>
      </c>
      <c r="F37" s="19">
        <v>29286988.68</v>
      </c>
      <c r="G37" s="14">
        <f t="shared" si="0"/>
        <v>-30281670.299999997</v>
      </c>
      <c r="H37" s="15">
        <f t="shared" si="1"/>
        <v>0.49165096514650464</v>
      </c>
      <c r="I37" s="16">
        <v>25357120.57</v>
      </c>
      <c r="J37" s="17">
        <f t="shared" si="2"/>
        <v>3929868.1099999994</v>
      </c>
    </row>
    <row r="38" spans="1:10" ht="36.75" customHeight="1">
      <c r="A38" s="34" t="s">
        <v>144</v>
      </c>
      <c r="B38" s="34"/>
      <c r="C38" s="34"/>
      <c r="D38" s="34"/>
      <c r="E38" s="18">
        <v>59568658.98</v>
      </c>
      <c r="F38" s="19">
        <v>29286988.68</v>
      </c>
      <c r="G38" s="14">
        <f t="shared" si="0"/>
        <v>-30281670.299999997</v>
      </c>
      <c r="H38" s="15">
        <f t="shared" si="1"/>
        <v>0.49165096514650464</v>
      </c>
      <c r="I38" s="14">
        <v>25357120.57</v>
      </c>
      <c r="J38" s="17">
        <f t="shared" si="2"/>
        <v>3929868.1099999994</v>
      </c>
    </row>
    <row r="39" spans="1:10" ht="18" customHeight="1">
      <c r="A39" s="34" t="s">
        <v>23</v>
      </c>
      <c r="B39" s="34"/>
      <c r="C39" s="34"/>
      <c r="D39" s="34"/>
      <c r="E39" s="18">
        <v>13225206.73</v>
      </c>
      <c r="F39" s="19">
        <v>5815130.31</v>
      </c>
      <c r="G39" s="14">
        <f t="shared" si="0"/>
        <v>-7410076.420000001</v>
      </c>
      <c r="H39" s="15">
        <f t="shared" si="1"/>
        <v>0.43970052254903386</v>
      </c>
      <c r="I39" s="14">
        <v>4986546.62</v>
      </c>
      <c r="J39" s="17">
        <f t="shared" si="2"/>
        <v>828583.6899999995</v>
      </c>
    </row>
    <row r="40" spans="1:10" ht="23.25" customHeight="1">
      <c r="A40" s="34" t="s">
        <v>217</v>
      </c>
      <c r="B40" s="34"/>
      <c r="C40" s="34"/>
      <c r="D40" s="34"/>
      <c r="E40" s="18">
        <v>3621009.24</v>
      </c>
      <c r="F40" s="19">
        <v>1771763.23</v>
      </c>
      <c r="G40" s="14">
        <f t="shared" si="0"/>
        <v>-1849246.0100000002</v>
      </c>
      <c r="H40" s="15">
        <f t="shared" si="1"/>
        <v>0.48930094141378105</v>
      </c>
      <c r="I40" s="14">
        <v>1561866.02</v>
      </c>
      <c r="J40" s="17">
        <f t="shared" si="2"/>
        <v>209897.20999999996</v>
      </c>
    </row>
    <row r="41" spans="1:10" ht="18" customHeight="1">
      <c r="A41" s="34" t="s">
        <v>106</v>
      </c>
      <c r="B41" s="34"/>
      <c r="C41" s="34"/>
      <c r="D41" s="34"/>
      <c r="E41" s="18">
        <v>42722443.01</v>
      </c>
      <c r="F41" s="19">
        <v>21700095.14</v>
      </c>
      <c r="G41" s="14">
        <f t="shared" si="0"/>
        <v>-21022347.869999997</v>
      </c>
      <c r="H41" s="15">
        <f t="shared" si="1"/>
        <v>0.5079319816734422</v>
      </c>
      <c r="I41" s="14">
        <v>18808707.93</v>
      </c>
      <c r="J41" s="17">
        <f t="shared" si="2"/>
        <v>2891387.210000001</v>
      </c>
    </row>
    <row r="42" spans="1:10" ht="18" customHeight="1">
      <c r="A42" s="35" t="s">
        <v>143</v>
      </c>
      <c r="B42" s="35"/>
      <c r="C42" s="35"/>
      <c r="D42" s="35"/>
      <c r="E42" s="18">
        <v>24099845.84</v>
      </c>
      <c r="F42" s="19">
        <v>0</v>
      </c>
      <c r="G42" s="14">
        <f t="shared" si="0"/>
        <v>-24099845.84</v>
      </c>
      <c r="H42" s="15">
        <f t="shared" si="1"/>
        <v>0</v>
      </c>
      <c r="I42" s="16">
        <v>0</v>
      </c>
      <c r="J42" s="17">
        <f t="shared" si="2"/>
        <v>0</v>
      </c>
    </row>
    <row r="43" spans="1:10" ht="24" customHeight="1">
      <c r="A43" s="34" t="s">
        <v>142</v>
      </c>
      <c r="B43" s="34"/>
      <c r="C43" s="34"/>
      <c r="D43" s="34"/>
      <c r="E43" s="18">
        <v>24099845.84</v>
      </c>
      <c r="F43" s="19">
        <v>0</v>
      </c>
      <c r="G43" s="14">
        <f t="shared" si="0"/>
        <v>-24099845.84</v>
      </c>
      <c r="H43" s="15">
        <f t="shared" si="1"/>
        <v>0</v>
      </c>
      <c r="I43" s="14">
        <v>0</v>
      </c>
      <c r="J43" s="17">
        <f t="shared" si="2"/>
        <v>0</v>
      </c>
    </row>
    <row r="44" spans="1:10" ht="18" customHeight="1">
      <c r="A44" s="34" t="s">
        <v>141</v>
      </c>
      <c r="B44" s="34"/>
      <c r="C44" s="34"/>
      <c r="D44" s="34"/>
      <c r="E44" s="18">
        <v>3318245.84</v>
      </c>
      <c r="F44" s="19">
        <v>0</v>
      </c>
      <c r="G44" s="14">
        <f t="shared" si="0"/>
        <v>-3318245.84</v>
      </c>
      <c r="H44" s="15">
        <f t="shared" si="1"/>
        <v>0</v>
      </c>
      <c r="I44" s="14">
        <v>0</v>
      </c>
      <c r="J44" s="17">
        <f t="shared" si="2"/>
        <v>0</v>
      </c>
    </row>
    <row r="45" spans="1:10" ht="24" customHeight="1">
      <c r="A45" s="34" t="s">
        <v>140</v>
      </c>
      <c r="B45" s="34"/>
      <c r="C45" s="34"/>
      <c r="D45" s="34"/>
      <c r="E45" s="18">
        <v>20781600</v>
      </c>
      <c r="F45" s="19">
        <v>0</v>
      </c>
      <c r="G45" s="14">
        <f t="shared" si="0"/>
        <v>-20781600</v>
      </c>
      <c r="H45" s="15">
        <f t="shared" si="1"/>
        <v>0</v>
      </c>
      <c r="I45" s="14">
        <v>0</v>
      </c>
      <c r="J45" s="17">
        <f t="shared" si="2"/>
        <v>0</v>
      </c>
    </row>
    <row r="46" spans="1:10" ht="24" customHeight="1">
      <c r="A46" s="35" t="s">
        <v>139</v>
      </c>
      <c r="B46" s="35"/>
      <c r="C46" s="35"/>
      <c r="D46" s="35"/>
      <c r="E46" s="18">
        <v>58822800</v>
      </c>
      <c r="F46" s="19">
        <v>30767539.45</v>
      </c>
      <c r="G46" s="14">
        <f t="shared" si="0"/>
        <v>-28055260.55</v>
      </c>
      <c r="H46" s="15">
        <f t="shared" si="1"/>
        <v>0.523054656527741</v>
      </c>
      <c r="I46" s="16">
        <v>30591030.99</v>
      </c>
      <c r="J46" s="17">
        <f t="shared" si="2"/>
        <v>176508.4600000009</v>
      </c>
    </row>
    <row r="47" spans="1:10" ht="36" customHeight="1">
      <c r="A47" s="34" t="s">
        <v>138</v>
      </c>
      <c r="B47" s="34"/>
      <c r="C47" s="34"/>
      <c r="D47" s="34"/>
      <c r="E47" s="18">
        <v>58822800</v>
      </c>
      <c r="F47" s="19">
        <v>30767539.45</v>
      </c>
      <c r="G47" s="14">
        <f t="shared" si="0"/>
        <v>-28055260.55</v>
      </c>
      <c r="H47" s="15">
        <f t="shared" si="1"/>
        <v>0.523054656527741</v>
      </c>
      <c r="I47" s="14">
        <v>30591030.99</v>
      </c>
      <c r="J47" s="17">
        <f t="shared" si="2"/>
        <v>176508.4600000009</v>
      </c>
    </row>
    <row r="48" spans="1:10" ht="24" customHeight="1">
      <c r="A48" s="34" t="s">
        <v>137</v>
      </c>
      <c r="B48" s="34"/>
      <c r="C48" s="34"/>
      <c r="D48" s="34"/>
      <c r="E48" s="20" t="s">
        <v>259</v>
      </c>
      <c r="F48" s="20" t="s">
        <v>259</v>
      </c>
      <c r="G48" s="14">
        <v>0</v>
      </c>
      <c r="H48" s="15" t="s">
        <v>259</v>
      </c>
      <c r="I48" s="14">
        <v>1696270.29</v>
      </c>
      <c r="J48" s="17">
        <f>-I48</f>
        <v>-1696270.29</v>
      </c>
    </row>
    <row r="49" spans="1:10" ht="24.75" customHeight="1">
      <c r="A49" s="34" t="s">
        <v>136</v>
      </c>
      <c r="B49" s="34"/>
      <c r="C49" s="34"/>
      <c r="D49" s="34"/>
      <c r="E49" s="18">
        <v>5863898.59</v>
      </c>
      <c r="F49" s="19">
        <v>2540233.44</v>
      </c>
      <c r="G49" s="14">
        <f t="shared" si="0"/>
        <v>-3323665.15</v>
      </c>
      <c r="H49" s="15">
        <f t="shared" si="1"/>
        <v>0.43319873306335605</v>
      </c>
      <c r="I49" s="14">
        <v>2539810.68</v>
      </c>
      <c r="J49" s="17">
        <f t="shared" si="2"/>
        <v>422.7599999997765</v>
      </c>
    </row>
    <row r="50" spans="1:10" ht="50.25" customHeight="1">
      <c r="A50" s="34" t="s">
        <v>135</v>
      </c>
      <c r="B50" s="34"/>
      <c r="C50" s="34"/>
      <c r="D50" s="34"/>
      <c r="E50" s="18">
        <v>500801.41</v>
      </c>
      <c r="F50" s="19">
        <v>140960.74</v>
      </c>
      <c r="G50" s="14">
        <f t="shared" si="0"/>
        <v>-359840.67</v>
      </c>
      <c r="H50" s="15">
        <f t="shared" si="1"/>
        <v>0.28147033371970737</v>
      </c>
      <c r="I50" s="14">
        <v>163614.45</v>
      </c>
      <c r="J50" s="17">
        <f t="shared" si="2"/>
        <v>-22653.71000000002</v>
      </c>
    </row>
    <row r="51" spans="1:10" ht="24.75" customHeight="1">
      <c r="A51" s="34" t="s">
        <v>134</v>
      </c>
      <c r="B51" s="34"/>
      <c r="C51" s="34"/>
      <c r="D51" s="34"/>
      <c r="E51" s="18">
        <v>33111664.3</v>
      </c>
      <c r="F51" s="19">
        <v>18850069.51</v>
      </c>
      <c r="G51" s="14">
        <f t="shared" si="0"/>
        <v>-14261594.79</v>
      </c>
      <c r="H51" s="15">
        <f t="shared" si="1"/>
        <v>0.5692878901891985</v>
      </c>
      <c r="I51" s="14">
        <v>18444166.58</v>
      </c>
      <c r="J51" s="17">
        <f t="shared" si="2"/>
        <v>405902.9300000034</v>
      </c>
    </row>
    <row r="52" spans="1:10" ht="36" customHeight="1">
      <c r="A52" s="34" t="s">
        <v>133</v>
      </c>
      <c r="B52" s="34"/>
      <c r="C52" s="34"/>
      <c r="D52" s="34"/>
      <c r="E52" s="18">
        <v>19346435.7</v>
      </c>
      <c r="F52" s="19">
        <v>9236275.76</v>
      </c>
      <c r="G52" s="14">
        <f t="shared" si="0"/>
        <v>-10110159.94</v>
      </c>
      <c r="H52" s="15">
        <f t="shared" si="1"/>
        <v>0.4774148532176395</v>
      </c>
      <c r="I52" s="14">
        <v>7747168.99</v>
      </c>
      <c r="J52" s="17">
        <f t="shared" si="2"/>
        <v>1489106.7699999996</v>
      </c>
    </row>
    <row r="53" spans="1:10" ht="21.75" customHeight="1">
      <c r="A53" s="38" t="s">
        <v>132</v>
      </c>
      <c r="B53" s="38"/>
      <c r="C53" s="38"/>
      <c r="D53" s="38"/>
      <c r="E53" s="27">
        <v>296598442.21</v>
      </c>
      <c r="F53" s="28">
        <v>151842134.62</v>
      </c>
      <c r="G53" s="11">
        <f t="shared" si="0"/>
        <v>-144756307.58999997</v>
      </c>
      <c r="H53" s="12">
        <f t="shared" si="1"/>
        <v>0.5119451521343175</v>
      </c>
      <c r="I53" s="11">
        <v>137491129.81</v>
      </c>
      <c r="J53" s="13">
        <f t="shared" si="2"/>
        <v>14351004.810000002</v>
      </c>
    </row>
    <row r="54" spans="1:10" ht="23.25" customHeight="1">
      <c r="A54" s="35" t="s">
        <v>131</v>
      </c>
      <c r="B54" s="35"/>
      <c r="C54" s="35"/>
      <c r="D54" s="35"/>
      <c r="E54" s="18">
        <v>122517818.36</v>
      </c>
      <c r="F54" s="19">
        <v>73996200.72</v>
      </c>
      <c r="G54" s="14">
        <f t="shared" si="0"/>
        <v>-48521617.64</v>
      </c>
      <c r="H54" s="15">
        <f t="shared" si="1"/>
        <v>0.6039627681140501</v>
      </c>
      <c r="I54" s="16">
        <v>68778784.41</v>
      </c>
      <c r="J54" s="17">
        <f t="shared" si="2"/>
        <v>5217416.310000002</v>
      </c>
    </row>
    <row r="55" spans="1:10" ht="23.25" customHeight="1">
      <c r="A55" s="34" t="s">
        <v>130</v>
      </c>
      <c r="B55" s="34"/>
      <c r="C55" s="34"/>
      <c r="D55" s="34"/>
      <c r="E55" s="18">
        <v>115602134.14</v>
      </c>
      <c r="F55" s="19">
        <v>68461516.5</v>
      </c>
      <c r="G55" s="14">
        <f t="shared" si="0"/>
        <v>-47140617.64</v>
      </c>
      <c r="H55" s="15">
        <f t="shared" si="1"/>
        <v>0.5922167182232956</v>
      </c>
      <c r="I55" s="14">
        <v>63312436.41</v>
      </c>
      <c r="J55" s="17">
        <f t="shared" si="2"/>
        <v>5149080.090000004</v>
      </c>
    </row>
    <row r="56" spans="1:10" ht="23.25" customHeight="1">
      <c r="A56" s="34" t="s">
        <v>129</v>
      </c>
      <c r="B56" s="34"/>
      <c r="C56" s="34"/>
      <c r="D56" s="34"/>
      <c r="E56" s="18">
        <v>115602134.14</v>
      </c>
      <c r="F56" s="19">
        <v>68461516.5</v>
      </c>
      <c r="G56" s="14">
        <f t="shared" si="0"/>
        <v>-47140617.64</v>
      </c>
      <c r="H56" s="15">
        <f t="shared" si="1"/>
        <v>0.5922167182232956</v>
      </c>
      <c r="I56" s="14">
        <v>63312436.41</v>
      </c>
      <c r="J56" s="17">
        <f t="shared" si="2"/>
        <v>5149080.090000004</v>
      </c>
    </row>
    <row r="57" spans="1:10" ht="19.5" customHeight="1">
      <c r="A57" s="34" t="s">
        <v>165</v>
      </c>
      <c r="B57" s="34"/>
      <c r="C57" s="34"/>
      <c r="D57" s="34"/>
      <c r="E57" s="18">
        <v>6915684.22</v>
      </c>
      <c r="F57" s="19">
        <v>5534684.22</v>
      </c>
      <c r="G57" s="14">
        <f t="shared" si="0"/>
        <v>-1381000</v>
      </c>
      <c r="H57" s="15">
        <f t="shared" si="1"/>
        <v>0.80030898518961</v>
      </c>
      <c r="I57" s="14">
        <v>5466348</v>
      </c>
      <c r="J57" s="17">
        <f t="shared" si="2"/>
        <v>68336.21999999974</v>
      </c>
    </row>
    <row r="58" spans="1:10" ht="23.25" customHeight="1">
      <c r="A58" s="34" t="s">
        <v>183</v>
      </c>
      <c r="B58" s="34"/>
      <c r="C58" s="34"/>
      <c r="D58" s="34"/>
      <c r="E58" s="18" t="s">
        <v>259</v>
      </c>
      <c r="F58" s="19" t="s">
        <v>259</v>
      </c>
      <c r="G58" s="14">
        <v>0</v>
      </c>
      <c r="H58" s="15" t="s">
        <v>259</v>
      </c>
      <c r="I58" s="14">
        <v>5466348</v>
      </c>
      <c r="J58" s="17">
        <f>-I58</f>
        <v>-5466348</v>
      </c>
    </row>
    <row r="59" spans="1:10" ht="35.25" customHeight="1">
      <c r="A59" s="39" t="s">
        <v>263</v>
      </c>
      <c r="B59" s="40"/>
      <c r="C59" s="40"/>
      <c r="D59" s="41"/>
      <c r="E59" s="18" t="s">
        <v>259</v>
      </c>
      <c r="F59" s="19" t="s">
        <v>259</v>
      </c>
      <c r="G59" s="14">
        <v>0</v>
      </c>
      <c r="H59" s="15" t="s">
        <v>259</v>
      </c>
      <c r="I59" s="14">
        <v>0</v>
      </c>
      <c r="J59" s="17" t="s">
        <v>259</v>
      </c>
    </row>
    <row r="60" spans="1:10" ht="23.25" customHeight="1">
      <c r="A60" s="34" t="s">
        <v>218</v>
      </c>
      <c r="B60" s="34"/>
      <c r="C60" s="34"/>
      <c r="D60" s="34"/>
      <c r="E60" s="18">
        <v>6915684.22</v>
      </c>
      <c r="F60" s="19">
        <v>5534684.22</v>
      </c>
      <c r="G60" s="14">
        <f t="shared" si="0"/>
        <v>-1381000</v>
      </c>
      <c r="H60" s="15">
        <f t="shared" si="1"/>
        <v>0.80030898518961</v>
      </c>
      <c r="I60" s="14">
        <v>0</v>
      </c>
      <c r="J60" s="17">
        <f t="shared" si="2"/>
        <v>5534684.22</v>
      </c>
    </row>
    <row r="61" spans="1:10" ht="23.25" customHeight="1">
      <c r="A61" s="35" t="s">
        <v>128</v>
      </c>
      <c r="B61" s="35"/>
      <c r="C61" s="35"/>
      <c r="D61" s="35"/>
      <c r="E61" s="18">
        <v>172740137.49</v>
      </c>
      <c r="F61" s="19">
        <v>77131040.53</v>
      </c>
      <c r="G61" s="14">
        <f t="shared" si="0"/>
        <v>-95609096.96000001</v>
      </c>
      <c r="H61" s="15">
        <f t="shared" si="1"/>
        <v>0.4465148728648265</v>
      </c>
      <c r="I61" s="16">
        <v>68118011.9</v>
      </c>
      <c r="J61" s="17">
        <f t="shared" si="2"/>
        <v>9013028.629999995</v>
      </c>
    </row>
    <row r="62" spans="1:10" ht="39" customHeight="1">
      <c r="A62" s="34" t="s">
        <v>127</v>
      </c>
      <c r="B62" s="34"/>
      <c r="C62" s="34"/>
      <c r="D62" s="34"/>
      <c r="E62" s="18">
        <v>58296460.15</v>
      </c>
      <c r="F62" s="19">
        <v>27973575.72</v>
      </c>
      <c r="G62" s="14">
        <f t="shared" si="0"/>
        <v>-30322884.43</v>
      </c>
      <c r="H62" s="15">
        <f t="shared" si="1"/>
        <v>0.47985033135841265</v>
      </c>
      <c r="I62" s="14">
        <v>26751732.09</v>
      </c>
      <c r="J62" s="17">
        <f t="shared" si="2"/>
        <v>1221843.629999999</v>
      </c>
    </row>
    <row r="63" spans="1:10" ht="35.25" customHeight="1">
      <c r="A63" s="34" t="s">
        <v>184</v>
      </c>
      <c r="B63" s="34"/>
      <c r="C63" s="34"/>
      <c r="D63" s="34"/>
      <c r="E63" s="18">
        <v>58296460.15</v>
      </c>
      <c r="F63" s="19">
        <v>27973575.72</v>
      </c>
      <c r="G63" s="14">
        <f t="shared" si="0"/>
        <v>-30322884.43</v>
      </c>
      <c r="H63" s="15">
        <f t="shared" si="1"/>
        <v>0.47985033135841265</v>
      </c>
      <c r="I63" s="14">
        <v>26751732.09</v>
      </c>
      <c r="J63" s="17">
        <f t="shared" si="2"/>
        <v>1221843.629999999</v>
      </c>
    </row>
    <row r="64" spans="1:10" ht="23.25" customHeight="1">
      <c r="A64" s="34" t="s">
        <v>126</v>
      </c>
      <c r="B64" s="34"/>
      <c r="C64" s="34"/>
      <c r="D64" s="34"/>
      <c r="E64" s="18">
        <v>13984593.5</v>
      </c>
      <c r="F64" s="19">
        <v>7331359.82</v>
      </c>
      <c r="G64" s="14">
        <f t="shared" si="0"/>
        <v>-6653233.68</v>
      </c>
      <c r="H64" s="15">
        <f t="shared" si="1"/>
        <v>0.5242454719903014</v>
      </c>
      <c r="I64" s="14">
        <v>5922421.64</v>
      </c>
      <c r="J64" s="17">
        <f t="shared" si="2"/>
        <v>1408938.1800000006</v>
      </c>
    </row>
    <row r="65" spans="1:10" ht="23.25" customHeight="1">
      <c r="A65" s="34" t="s">
        <v>125</v>
      </c>
      <c r="B65" s="34"/>
      <c r="C65" s="34"/>
      <c r="D65" s="34"/>
      <c r="E65" s="18">
        <v>13984593.5</v>
      </c>
      <c r="F65" s="19">
        <v>7331359.82</v>
      </c>
      <c r="G65" s="14">
        <f aca="true" t="shared" si="3" ref="G65:G129">F65-E65</f>
        <v>-6653233.68</v>
      </c>
      <c r="H65" s="15">
        <f aca="true" t="shared" si="4" ref="H65:H129">F65/E65</f>
        <v>0.5242454719903014</v>
      </c>
      <c r="I65" s="14">
        <v>5922421.64</v>
      </c>
      <c r="J65" s="17">
        <f aca="true" t="shared" si="5" ref="J65:J129">F65-I65</f>
        <v>1408938.1800000006</v>
      </c>
    </row>
    <row r="66" spans="1:10" ht="18" customHeight="1">
      <c r="A66" s="34" t="s">
        <v>124</v>
      </c>
      <c r="B66" s="34"/>
      <c r="C66" s="34"/>
      <c r="D66" s="34"/>
      <c r="E66" s="18">
        <v>54976809.08</v>
      </c>
      <c r="F66" s="19">
        <v>20237957.35</v>
      </c>
      <c r="G66" s="14">
        <f t="shared" si="3"/>
        <v>-34738851.73</v>
      </c>
      <c r="H66" s="15">
        <f t="shared" si="4"/>
        <v>0.36811807903493554</v>
      </c>
      <c r="I66" s="14">
        <v>18630381.8</v>
      </c>
      <c r="J66" s="17">
        <f t="shared" si="5"/>
        <v>1607575.5500000007</v>
      </c>
    </row>
    <row r="67" spans="1:10" ht="18" customHeight="1">
      <c r="A67" s="34" t="s">
        <v>123</v>
      </c>
      <c r="B67" s="34"/>
      <c r="C67" s="34"/>
      <c r="D67" s="34"/>
      <c r="E67" s="18">
        <v>53945881.24</v>
      </c>
      <c r="F67" s="19">
        <v>19928679</v>
      </c>
      <c r="G67" s="14">
        <f t="shared" si="3"/>
        <v>-34017202.24</v>
      </c>
      <c r="H67" s="15">
        <f t="shared" si="4"/>
        <v>0.36941984340452677</v>
      </c>
      <c r="I67" s="14">
        <v>18630381.8</v>
      </c>
      <c r="J67" s="17">
        <f t="shared" si="5"/>
        <v>1298297.1999999993</v>
      </c>
    </row>
    <row r="68" spans="1:10" ht="18" customHeight="1">
      <c r="A68" s="34" t="s">
        <v>122</v>
      </c>
      <c r="B68" s="34"/>
      <c r="C68" s="34"/>
      <c r="D68" s="34"/>
      <c r="E68" s="18">
        <v>1030927.84</v>
      </c>
      <c r="F68" s="19">
        <v>309278.35</v>
      </c>
      <c r="G68" s="14">
        <f t="shared" si="3"/>
        <v>-721649.49</v>
      </c>
      <c r="H68" s="15">
        <f t="shared" si="4"/>
        <v>0.29999999806</v>
      </c>
      <c r="I68" s="14">
        <v>0</v>
      </c>
      <c r="J68" s="17">
        <f t="shared" si="5"/>
        <v>309278.35</v>
      </c>
    </row>
    <row r="69" spans="1:10" ht="24" customHeight="1">
      <c r="A69" s="34" t="s">
        <v>121</v>
      </c>
      <c r="B69" s="34"/>
      <c r="C69" s="34"/>
      <c r="D69" s="34"/>
      <c r="E69" s="18">
        <v>2719200</v>
      </c>
      <c r="F69" s="19">
        <v>1259200</v>
      </c>
      <c r="G69" s="14">
        <f t="shared" si="3"/>
        <v>-1460000</v>
      </c>
      <c r="H69" s="15">
        <f t="shared" si="4"/>
        <v>0.4630773756987349</v>
      </c>
      <c r="I69" s="14">
        <v>993195</v>
      </c>
      <c r="J69" s="17">
        <f t="shared" si="5"/>
        <v>266005</v>
      </c>
    </row>
    <row r="70" spans="1:10" ht="18" customHeight="1">
      <c r="A70" s="34" t="s">
        <v>120</v>
      </c>
      <c r="B70" s="34"/>
      <c r="C70" s="34"/>
      <c r="D70" s="34"/>
      <c r="E70" s="18">
        <v>2719200</v>
      </c>
      <c r="F70" s="19">
        <v>1259200</v>
      </c>
      <c r="G70" s="14">
        <f t="shared" si="3"/>
        <v>-1460000</v>
      </c>
      <c r="H70" s="15">
        <f t="shared" si="4"/>
        <v>0.4630773756987349</v>
      </c>
      <c r="I70" s="14">
        <v>993195</v>
      </c>
      <c r="J70" s="17">
        <f t="shared" si="5"/>
        <v>266005</v>
      </c>
    </row>
    <row r="71" spans="1:10" ht="24" customHeight="1">
      <c r="A71" s="34" t="s">
        <v>119</v>
      </c>
      <c r="B71" s="34"/>
      <c r="C71" s="34"/>
      <c r="D71" s="34"/>
      <c r="E71" s="18">
        <v>34763074.76</v>
      </c>
      <c r="F71" s="19">
        <v>17499479.64</v>
      </c>
      <c r="G71" s="14">
        <f t="shared" si="3"/>
        <v>-17263595.119999997</v>
      </c>
      <c r="H71" s="15">
        <f t="shared" si="4"/>
        <v>0.50339274534299</v>
      </c>
      <c r="I71" s="14">
        <v>15820281.37</v>
      </c>
      <c r="J71" s="17">
        <f t="shared" si="5"/>
        <v>1679198.2700000014</v>
      </c>
    </row>
    <row r="72" spans="1:10" ht="18" customHeight="1">
      <c r="A72" s="34" t="s">
        <v>23</v>
      </c>
      <c r="B72" s="34"/>
      <c r="C72" s="34"/>
      <c r="D72" s="34"/>
      <c r="E72" s="18">
        <v>2836419.4</v>
      </c>
      <c r="F72" s="19">
        <v>1450052.36</v>
      </c>
      <c r="G72" s="14">
        <f t="shared" si="3"/>
        <v>-1386367.0399999998</v>
      </c>
      <c r="H72" s="15">
        <f t="shared" si="4"/>
        <v>0.5112263581330745</v>
      </c>
      <c r="I72" s="14">
        <v>1427099.84</v>
      </c>
      <c r="J72" s="17">
        <f t="shared" si="5"/>
        <v>22952.52000000002</v>
      </c>
    </row>
    <row r="73" spans="1:10" ht="24" customHeight="1">
      <c r="A73" s="34" t="s">
        <v>118</v>
      </c>
      <c r="B73" s="34"/>
      <c r="C73" s="34"/>
      <c r="D73" s="34"/>
      <c r="E73" s="18">
        <v>31926655.36</v>
      </c>
      <c r="F73" s="19">
        <v>16049427.28</v>
      </c>
      <c r="G73" s="14">
        <f t="shared" si="3"/>
        <v>-15877228.08</v>
      </c>
      <c r="H73" s="15">
        <f t="shared" si="4"/>
        <v>0.5026967936048783</v>
      </c>
      <c r="I73" s="14">
        <v>14393181.53</v>
      </c>
      <c r="J73" s="17">
        <f t="shared" si="5"/>
        <v>1656245.75</v>
      </c>
    </row>
    <row r="74" spans="1:10" ht="18" customHeight="1">
      <c r="A74" s="39" t="s">
        <v>219</v>
      </c>
      <c r="B74" s="40"/>
      <c r="C74" s="40"/>
      <c r="D74" s="41"/>
      <c r="E74" s="18">
        <v>8000000</v>
      </c>
      <c r="F74" s="19">
        <v>2829468</v>
      </c>
      <c r="G74" s="14">
        <f t="shared" si="3"/>
        <v>-5170532</v>
      </c>
      <c r="H74" s="15">
        <f t="shared" si="4"/>
        <v>0.3536835</v>
      </c>
      <c r="I74" s="14">
        <v>0</v>
      </c>
      <c r="J74" s="17">
        <f t="shared" si="5"/>
        <v>2829468</v>
      </c>
    </row>
    <row r="75" spans="1:10" ht="18" customHeight="1">
      <c r="A75" s="39" t="s">
        <v>220</v>
      </c>
      <c r="B75" s="40"/>
      <c r="C75" s="40"/>
      <c r="D75" s="41"/>
      <c r="E75" s="18">
        <v>5000000</v>
      </c>
      <c r="F75" s="19">
        <v>2829468</v>
      </c>
      <c r="G75" s="14">
        <f t="shared" si="3"/>
        <v>-2170532</v>
      </c>
      <c r="H75" s="15">
        <f t="shared" si="4"/>
        <v>0.5658936</v>
      </c>
      <c r="I75" s="14">
        <v>0</v>
      </c>
      <c r="J75" s="17">
        <f t="shared" si="5"/>
        <v>2829468</v>
      </c>
    </row>
    <row r="76" spans="1:10" ht="24" customHeight="1">
      <c r="A76" s="39" t="s">
        <v>221</v>
      </c>
      <c r="B76" s="40"/>
      <c r="C76" s="40"/>
      <c r="D76" s="41"/>
      <c r="E76" s="18">
        <v>3000000</v>
      </c>
      <c r="F76" s="19">
        <v>0</v>
      </c>
      <c r="G76" s="14">
        <f t="shared" si="3"/>
        <v>-3000000</v>
      </c>
      <c r="H76" s="15">
        <f t="shared" si="4"/>
        <v>0</v>
      </c>
      <c r="I76" s="14">
        <v>0</v>
      </c>
      <c r="J76" s="17">
        <f t="shared" si="5"/>
        <v>0</v>
      </c>
    </row>
    <row r="77" spans="1:10" ht="18" customHeight="1">
      <c r="A77" s="35" t="s">
        <v>117</v>
      </c>
      <c r="B77" s="35"/>
      <c r="C77" s="35"/>
      <c r="D77" s="35"/>
      <c r="E77" s="18">
        <v>1340486.36</v>
      </c>
      <c r="F77" s="19">
        <v>714893.37</v>
      </c>
      <c r="G77" s="14">
        <f t="shared" si="3"/>
        <v>-625592.9900000001</v>
      </c>
      <c r="H77" s="15">
        <f t="shared" si="4"/>
        <v>0.5333089476568788</v>
      </c>
      <c r="I77" s="16">
        <v>594333.5</v>
      </c>
      <c r="J77" s="17">
        <f t="shared" si="5"/>
        <v>120559.87</v>
      </c>
    </row>
    <row r="78" spans="1:10" ht="18" customHeight="1">
      <c r="A78" s="34" t="s">
        <v>116</v>
      </c>
      <c r="B78" s="34"/>
      <c r="C78" s="34"/>
      <c r="D78" s="34"/>
      <c r="E78" s="18">
        <v>1340486.36</v>
      </c>
      <c r="F78" s="19">
        <v>714893.37</v>
      </c>
      <c r="G78" s="14">
        <f t="shared" si="3"/>
        <v>-625592.9900000001</v>
      </c>
      <c r="H78" s="15">
        <f t="shared" si="4"/>
        <v>0.5333089476568788</v>
      </c>
      <c r="I78" s="14">
        <v>594333.5</v>
      </c>
      <c r="J78" s="17">
        <f t="shared" si="5"/>
        <v>120559.87</v>
      </c>
    </row>
    <row r="79" spans="1:10" ht="24" customHeight="1">
      <c r="A79" s="34" t="s">
        <v>115</v>
      </c>
      <c r="B79" s="34"/>
      <c r="C79" s="34"/>
      <c r="D79" s="34"/>
      <c r="E79" s="18">
        <v>1340486.36</v>
      </c>
      <c r="F79" s="19">
        <v>714893.37</v>
      </c>
      <c r="G79" s="14">
        <f t="shared" si="3"/>
        <v>-625592.9900000001</v>
      </c>
      <c r="H79" s="15">
        <f t="shared" si="4"/>
        <v>0.5333089476568788</v>
      </c>
      <c r="I79" s="14">
        <v>594333.5</v>
      </c>
      <c r="J79" s="17">
        <f t="shared" si="5"/>
        <v>120559.87</v>
      </c>
    </row>
    <row r="80" spans="1:10" ht="27" customHeight="1">
      <c r="A80" s="42" t="s">
        <v>114</v>
      </c>
      <c r="B80" s="42"/>
      <c r="C80" s="42"/>
      <c r="D80" s="42"/>
      <c r="E80" s="27">
        <v>519521139.8</v>
      </c>
      <c r="F80" s="28">
        <v>201276811.52</v>
      </c>
      <c r="G80" s="11">
        <f t="shared" si="3"/>
        <v>-318244328.28</v>
      </c>
      <c r="H80" s="12">
        <f t="shared" si="4"/>
        <v>0.38742756762022335</v>
      </c>
      <c r="I80" s="21">
        <v>114263795.94</v>
      </c>
      <c r="J80" s="13">
        <f t="shared" si="5"/>
        <v>87013015.58000001</v>
      </c>
    </row>
    <row r="81" spans="1:10" ht="47.25" customHeight="1">
      <c r="A81" s="34" t="s">
        <v>113</v>
      </c>
      <c r="B81" s="34"/>
      <c r="C81" s="34"/>
      <c r="D81" s="34"/>
      <c r="E81" s="18">
        <v>1100000</v>
      </c>
      <c r="F81" s="19">
        <v>170191.96</v>
      </c>
      <c r="G81" s="14">
        <f t="shared" si="3"/>
        <v>-929808.04</v>
      </c>
      <c r="H81" s="15">
        <f t="shared" si="4"/>
        <v>0.15471996363636362</v>
      </c>
      <c r="I81" s="14">
        <v>297039.2</v>
      </c>
      <c r="J81" s="17">
        <f t="shared" si="5"/>
        <v>-126847.24000000002</v>
      </c>
    </row>
    <row r="82" spans="1:10" ht="48" customHeight="1">
      <c r="A82" s="34" t="s">
        <v>112</v>
      </c>
      <c r="B82" s="34"/>
      <c r="C82" s="34"/>
      <c r="D82" s="34"/>
      <c r="E82" s="18">
        <v>1100000</v>
      </c>
      <c r="F82" s="19">
        <v>170191.96</v>
      </c>
      <c r="G82" s="14">
        <f t="shared" si="3"/>
        <v>-929808.04</v>
      </c>
      <c r="H82" s="15">
        <f t="shared" si="4"/>
        <v>0.15471996363636362</v>
      </c>
      <c r="I82" s="14">
        <v>297039.2</v>
      </c>
      <c r="J82" s="17">
        <f t="shared" si="5"/>
        <v>-126847.24000000002</v>
      </c>
    </row>
    <row r="83" spans="1:10" ht="24" customHeight="1">
      <c r="A83" s="34" t="s">
        <v>111</v>
      </c>
      <c r="B83" s="34"/>
      <c r="C83" s="34"/>
      <c r="D83" s="34"/>
      <c r="E83" s="18">
        <v>343435237.42</v>
      </c>
      <c r="F83" s="19">
        <v>114869585.63</v>
      </c>
      <c r="G83" s="14">
        <f t="shared" si="3"/>
        <v>-228565651.79000002</v>
      </c>
      <c r="H83" s="15">
        <f t="shared" si="4"/>
        <v>0.3344723345598973</v>
      </c>
      <c r="I83" s="14">
        <v>26189011.02</v>
      </c>
      <c r="J83" s="17">
        <f t="shared" si="5"/>
        <v>88680574.61</v>
      </c>
    </row>
    <row r="84" spans="1:10" ht="24" customHeight="1">
      <c r="A84" s="34" t="s">
        <v>110</v>
      </c>
      <c r="B84" s="34"/>
      <c r="C84" s="34"/>
      <c r="D84" s="34"/>
      <c r="E84" s="18">
        <v>290322600</v>
      </c>
      <c r="F84" s="19">
        <v>87889190.4</v>
      </c>
      <c r="G84" s="14">
        <f t="shared" si="3"/>
        <v>-202433409.6</v>
      </c>
      <c r="H84" s="15">
        <f t="shared" si="4"/>
        <v>0.3027294134180391</v>
      </c>
      <c r="I84" s="14">
        <v>26189011.02</v>
      </c>
      <c r="J84" s="17">
        <f t="shared" si="5"/>
        <v>61700179.38000001</v>
      </c>
    </row>
    <row r="85" spans="1:10" ht="48.75" customHeight="1">
      <c r="A85" s="39" t="s">
        <v>264</v>
      </c>
      <c r="B85" s="40"/>
      <c r="C85" s="40"/>
      <c r="D85" s="41"/>
      <c r="E85" s="18" t="s">
        <v>259</v>
      </c>
      <c r="F85" s="19" t="s">
        <v>259</v>
      </c>
      <c r="G85" s="14">
        <v>0</v>
      </c>
      <c r="H85" s="15" t="s">
        <v>259</v>
      </c>
      <c r="I85" s="14">
        <v>0</v>
      </c>
      <c r="J85" s="17" t="s">
        <v>259</v>
      </c>
    </row>
    <row r="86" spans="1:10" ht="18" customHeight="1">
      <c r="A86" s="34" t="s">
        <v>80</v>
      </c>
      <c r="B86" s="34"/>
      <c r="C86" s="34"/>
      <c r="D86" s="34"/>
      <c r="E86" s="18">
        <v>290322600</v>
      </c>
      <c r="F86" s="19">
        <v>87889190.4</v>
      </c>
      <c r="G86" s="14">
        <f t="shared" si="3"/>
        <v>-202433409.6</v>
      </c>
      <c r="H86" s="15">
        <f t="shared" si="4"/>
        <v>0.3027294134180391</v>
      </c>
      <c r="I86" s="14">
        <v>0</v>
      </c>
      <c r="J86" s="17">
        <f t="shared" si="5"/>
        <v>87889190.4</v>
      </c>
    </row>
    <row r="87" spans="1:10" ht="35.25" customHeight="1">
      <c r="A87" s="34" t="s">
        <v>109</v>
      </c>
      <c r="B87" s="34"/>
      <c r="C87" s="34"/>
      <c r="D87" s="34"/>
      <c r="E87" s="18">
        <v>18000000</v>
      </c>
      <c r="F87" s="19">
        <v>18000000</v>
      </c>
      <c r="G87" s="14">
        <f t="shared" si="3"/>
        <v>0</v>
      </c>
      <c r="H87" s="15">
        <f t="shared" si="4"/>
        <v>1</v>
      </c>
      <c r="I87" s="14">
        <v>18000000</v>
      </c>
      <c r="J87" s="17">
        <f t="shared" si="5"/>
        <v>0</v>
      </c>
    </row>
    <row r="88" spans="1:10" ht="58.5" customHeight="1">
      <c r="A88" s="34" t="s">
        <v>108</v>
      </c>
      <c r="B88" s="34"/>
      <c r="C88" s="34"/>
      <c r="D88" s="34"/>
      <c r="E88" s="18">
        <v>18000000</v>
      </c>
      <c r="F88" s="19">
        <v>18000000</v>
      </c>
      <c r="G88" s="14">
        <f t="shared" si="3"/>
        <v>0</v>
      </c>
      <c r="H88" s="15">
        <f t="shared" si="4"/>
        <v>1</v>
      </c>
      <c r="I88" s="14">
        <v>18000000</v>
      </c>
      <c r="J88" s="17">
        <f t="shared" si="5"/>
        <v>0</v>
      </c>
    </row>
    <row r="89" spans="1:10" ht="24.75" customHeight="1">
      <c r="A89" s="34" t="s">
        <v>107</v>
      </c>
      <c r="B89" s="34"/>
      <c r="C89" s="34"/>
      <c r="D89" s="34"/>
      <c r="E89" s="18">
        <v>12498594.8</v>
      </c>
      <c r="F89" s="19">
        <v>6125075.08</v>
      </c>
      <c r="G89" s="14">
        <f t="shared" si="3"/>
        <v>-6373519.720000001</v>
      </c>
      <c r="H89" s="15">
        <f t="shared" si="4"/>
        <v>0.4900610971082925</v>
      </c>
      <c r="I89" s="14">
        <v>5820729.73</v>
      </c>
      <c r="J89" s="17">
        <f t="shared" si="5"/>
        <v>304345.3499999996</v>
      </c>
    </row>
    <row r="90" spans="1:10" ht="18.75" customHeight="1">
      <c r="A90" s="34" t="s">
        <v>23</v>
      </c>
      <c r="B90" s="34"/>
      <c r="C90" s="34"/>
      <c r="D90" s="34"/>
      <c r="E90" s="18">
        <v>3652100</v>
      </c>
      <c r="F90" s="19">
        <v>1725264.42</v>
      </c>
      <c r="G90" s="14">
        <f t="shared" si="3"/>
        <v>-1926835.58</v>
      </c>
      <c r="H90" s="15">
        <f t="shared" si="4"/>
        <v>0.47240338983050845</v>
      </c>
      <c r="I90" s="14">
        <v>1677416.51</v>
      </c>
      <c r="J90" s="17">
        <f t="shared" si="5"/>
        <v>47847.909999999916</v>
      </c>
    </row>
    <row r="91" spans="1:10" ht="18.75" customHeight="1">
      <c r="A91" s="34" t="s">
        <v>106</v>
      </c>
      <c r="B91" s="34"/>
      <c r="C91" s="34"/>
      <c r="D91" s="34"/>
      <c r="E91" s="18">
        <v>8846494.8</v>
      </c>
      <c r="F91" s="19">
        <v>4399810.66</v>
      </c>
      <c r="G91" s="14">
        <f t="shared" si="3"/>
        <v>-4446684.140000001</v>
      </c>
      <c r="H91" s="15">
        <f t="shared" si="4"/>
        <v>0.49735073150102344</v>
      </c>
      <c r="I91" s="14">
        <v>4143313.22</v>
      </c>
      <c r="J91" s="17">
        <f t="shared" si="5"/>
        <v>256497.43999999994</v>
      </c>
    </row>
    <row r="92" spans="1:10" ht="24.75" customHeight="1">
      <c r="A92" s="34" t="s">
        <v>105</v>
      </c>
      <c r="B92" s="34"/>
      <c r="C92" s="34"/>
      <c r="D92" s="34"/>
      <c r="E92" s="18">
        <v>131209458.11</v>
      </c>
      <c r="F92" s="19">
        <v>62111958.85</v>
      </c>
      <c r="G92" s="14">
        <f t="shared" si="3"/>
        <v>-69097499.25999999</v>
      </c>
      <c r="H92" s="15">
        <f t="shared" si="4"/>
        <v>0.47338019487839195</v>
      </c>
      <c r="I92" s="14">
        <v>63957015.99</v>
      </c>
      <c r="J92" s="17">
        <f t="shared" si="5"/>
        <v>-1845057.1400000006</v>
      </c>
    </row>
    <row r="93" spans="1:10" ht="18.75" customHeight="1">
      <c r="A93" s="34" t="s">
        <v>104</v>
      </c>
      <c r="B93" s="34"/>
      <c r="C93" s="34"/>
      <c r="D93" s="34"/>
      <c r="E93" s="18">
        <v>131209458.11</v>
      </c>
      <c r="F93" s="19">
        <v>62111958.85</v>
      </c>
      <c r="G93" s="14">
        <f t="shared" si="3"/>
        <v>-69097499.25999999</v>
      </c>
      <c r="H93" s="15">
        <f t="shared" si="4"/>
        <v>0.47338019487839195</v>
      </c>
      <c r="I93" s="14">
        <v>63957015.99</v>
      </c>
      <c r="J93" s="17">
        <f t="shared" si="5"/>
        <v>-1845057.1400000006</v>
      </c>
    </row>
    <row r="94" spans="1:10" ht="18.75" customHeight="1">
      <c r="A94" s="39" t="s">
        <v>222</v>
      </c>
      <c r="B94" s="40"/>
      <c r="C94" s="40"/>
      <c r="D94" s="41"/>
      <c r="E94" s="18">
        <v>7894736.84</v>
      </c>
      <c r="F94" s="19">
        <v>0</v>
      </c>
      <c r="G94" s="14">
        <f t="shared" si="3"/>
        <v>-7894736.84</v>
      </c>
      <c r="H94" s="15">
        <f t="shared" si="4"/>
        <v>0</v>
      </c>
      <c r="I94" s="14">
        <v>0</v>
      </c>
      <c r="J94" s="17">
        <f t="shared" si="5"/>
        <v>0</v>
      </c>
    </row>
    <row r="95" spans="1:10" ht="18.75" customHeight="1">
      <c r="A95" s="39" t="s">
        <v>223</v>
      </c>
      <c r="B95" s="40"/>
      <c r="C95" s="40"/>
      <c r="D95" s="41"/>
      <c r="E95" s="18">
        <v>7894736.84</v>
      </c>
      <c r="F95" s="19">
        <v>0</v>
      </c>
      <c r="G95" s="14">
        <f t="shared" si="3"/>
        <v>-7894736.84</v>
      </c>
      <c r="H95" s="15">
        <f t="shared" si="4"/>
        <v>0</v>
      </c>
      <c r="I95" s="14">
        <v>0</v>
      </c>
      <c r="J95" s="17">
        <f t="shared" si="5"/>
        <v>0</v>
      </c>
    </row>
    <row r="96" spans="1:10" ht="24.75" customHeight="1">
      <c r="A96" s="39" t="s">
        <v>224</v>
      </c>
      <c r="B96" s="40"/>
      <c r="C96" s="40"/>
      <c r="D96" s="41"/>
      <c r="E96" s="18">
        <v>5383112.63</v>
      </c>
      <c r="F96" s="19">
        <v>0</v>
      </c>
      <c r="G96" s="14">
        <f t="shared" si="3"/>
        <v>-5383112.63</v>
      </c>
      <c r="H96" s="15">
        <f t="shared" si="4"/>
        <v>0</v>
      </c>
      <c r="I96" s="14">
        <v>0</v>
      </c>
      <c r="J96" s="17">
        <f t="shared" si="5"/>
        <v>0</v>
      </c>
    </row>
    <row r="97" spans="1:10" ht="39" customHeight="1">
      <c r="A97" s="39" t="s">
        <v>225</v>
      </c>
      <c r="B97" s="40"/>
      <c r="C97" s="40"/>
      <c r="D97" s="41"/>
      <c r="E97" s="18">
        <v>1815263.16</v>
      </c>
      <c r="F97" s="19">
        <v>0</v>
      </c>
      <c r="G97" s="14">
        <f t="shared" si="3"/>
        <v>-1815263.16</v>
      </c>
      <c r="H97" s="15">
        <f t="shared" si="4"/>
        <v>0</v>
      </c>
      <c r="I97" s="14">
        <v>0</v>
      </c>
      <c r="J97" s="17">
        <f t="shared" si="5"/>
        <v>0</v>
      </c>
    </row>
    <row r="98" spans="1:10" ht="24.75" customHeight="1">
      <c r="A98" s="39" t="s">
        <v>226</v>
      </c>
      <c r="B98" s="40"/>
      <c r="C98" s="40"/>
      <c r="D98" s="41"/>
      <c r="E98" s="18">
        <v>3567849.47</v>
      </c>
      <c r="F98" s="19">
        <v>0</v>
      </c>
      <c r="G98" s="14">
        <f t="shared" si="3"/>
        <v>-3567849.47</v>
      </c>
      <c r="H98" s="15">
        <f t="shared" si="4"/>
        <v>0</v>
      </c>
      <c r="I98" s="14">
        <v>0</v>
      </c>
      <c r="J98" s="17">
        <f t="shared" si="5"/>
        <v>0</v>
      </c>
    </row>
    <row r="99" spans="1:10" ht="26.25" customHeight="1">
      <c r="A99" s="38" t="s">
        <v>227</v>
      </c>
      <c r="B99" s="38"/>
      <c r="C99" s="38"/>
      <c r="D99" s="38"/>
      <c r="E99" s="27">
        <v>1440340237.91</v>
      </c>
      <c r="F99" s="28">
        <v>567359367.24</v>
      </c>
      <c r="G99" s="11">
        <f t="shared" si="3"/>
        <v>-872980870.6700001</v>
      </c>
      <c r="H99" s="12">
        <f t="shared" si="4"/>
        <v>0.39390648980498144</v>
      </c>
      <c r="I99" s="11">
        <v>227492577.46</v>
      </c>
      <c r="J99" s="13">
        <f t="shared" si="5"/>
        <v>339866789.78</v>
      </c>
    </row>
    <row r="100" spans="1:10" ht="24.75" customHeight="1">
      <c r="A100" s="35" t="s">
        <v>185</v>
      </c>
      <c r="B100" s="35"/>
      <c r="C100" s="35"/>
      <c r="D100" s="35"/>
      <c r="E100" s="18">
        <v>11574199</v>
      </c>
      <c r="F100" s="19">
        <v>74365.58</v>
      </c>
      <c r="G100" s="14">
        <f t="shared" si="3"/>
        <v>-11499833.42</v>
      </c>
      <c r="H100" s="15">
        <f t="shared" si="4"/>
        <v>0.006425116761859719</v>
      </c>
      <c r="I100" s="16">
        <v>1642581.35</v>
      </c>
      <c r="J100" s="17">
        <f t="shared" si="5"/>
        <v>-1568215.77</v>
      </c>
    </row>
    <row r="101" spans="1:10" ht="24.75" customHeight="1">
      <c r="A101" s="34" t="s">
        <v>103</v>
      </c>
      <c r="B101" s="34"/>
      <c r="C101" s="34"/>
      <c r="D101" s="34"/>
      <c r="E101" s="18">
        <v>11574199</v>
      </c>
      <c r="F101" s="19">
        <v>74365.58</v>
      </c>
      <c r="G101" s="14">
        <f t="shared" si="3"/>
        <v>-11499833.42</v>
      </c>
      <c r="H101" s="15">
        <f t="shared" si="4"/>
        <v>0.006425116761859719</v>
      </c>
      <c r="I101" s="14">
        <v>1642581.35</v>
      </c>
      <c r="J101" s="17">
        <f t="shared" si="5"/>
        <v>-1568215.77</v>
      </c>
    </row>
    <row r="102" spans="1:10" ht="21.75" customHeight="1">
      <c r="A102" s="34" t="s">
        <v>166</v>
      </c>
      <c r="B102" s="34"/>
      <c r="C102" s="34"/>
      <c r="D102" s="34"/>
      <c r="E102" s="18">
        <v>11574199</v>
      </c>
      <c r="F102" s="19">
        <v>74365.58</v>
      </c>
      <c r="G102" s="14">
        <f t="shared" si="3"/>
        <v>-11499833.42</v>
      </c>
      <c r="H102" s="15">
        <f t="shared" si="4"/>
        <v>0.006425116761859719</v>
      </c>
      <c r="I102" s="14">
        <v>1642581.35</v>
      </c>
      <c r="J102" s="17">
        <f t="shared" si="5"/>
        <v>-1568215.77</v>
      </c>
    </row>
    <row r="103" spans="1:10" ht="21.75" customHeight="1">
      <c r="A103" s="39" t="s">
        <v>265</v>
      </c>
      <c r="B103" s="40"/>
      <c r="C103" s="40"/>
      <c r="D103" s="41"/>
      <c r="E103" s="18" t="s">
        <v>259</v>
      </c>
      <c r="F103" s="19" t="s">
        <v>259</v>
      </c>
      <c r="G103" s="14">
        <v>0</v>
      </c>
      <c r="H103" s="15" t="s">
        <v>259</v>
      </c>
      <c r="I103" s="14">
        <v>0</v>
      </c>
      <c r="J103" s="17" t="s">
        <v>259</v>
      </c>
    </row>
    <row r="104" spans="1:10" ht="24.75" customHeight="1">
      <c r="A104" s="35" t="s">
        <v>102</v>
      </c>
      <c r="B104" s="35"/>
      <c r="C104" s="35"/>
      <c r="D104" s="35"/>
      <c r="E104" s="18">
        <v>18693096.6</v>
      </c>
      <c r="F104" s="19">
        <v>9377508.31</v>
      </c>
      <c r="G104" s="14">
        <f t="shared" si="3"/>
        <v>-9315588.290000001</v>
      </c>
      <c r="H104" s="15">
        <f t="shared" si="4"/>
        <v>0.5016562269303203</v>
      </c>
      <c r="I104" s="16">
        <v>7890136.87</v>
      </c>
      <c r="J104" s="17">
        <f t="shared" si="5"/>
        <v>1487371.4400000004</v>
      </c>
    </row>
    <row r="105" spans="1:10" ht="24.75" customHeight="1">
      <c r="A105" s="34" t="s">
        <v>101</v>
      </c>
      <c r="B105" s="34"/>
      <c r="C105" s="34"/>
      <c r="D105" s="34"/>
      <c r="E105" s="18">
        <v>17896896.6</v>
      </c>
      <c r="F105" s="19">
        <v>8780808.31</v>
      </c>
      <c r="G105" s="14">
        <f t="shared" si="3"/>
        <v>-9116088.290000001</v>
      </c>
      <c r="H105" s="15">
        <f t="shared" si="4"/>
        <v>0.49063301343541316</v>
      </c>
      <c r="I105" s="14">
        <v>7890136.87</v>
      </c>
      <c r="J105" s="17">
        <f t="shared" si="5"/>
        <v>890671.4400000004</v>
      </c>
    </row>
    <row r="106" spans="1:10" ht="18" customHeight="1">
      <c r="A106" s="34" t="s">
        <v>186</v>
      </c>
      <c r="B106" s="34"/>
      <c r="C106" s="34"/>
      <c r="D106" s="34"/>
      <c r="E106" s="18">
        <v>509233.6</v>
      </c>
      <c r="F106" s="19">
        <v>199240.88</v>
      </c>
      <c r="G106" s="14">
        <f t="shared" si="3"/>
        <v>-309992.72</v>
      </c>
      <c r="H106" s="15">
        <f t="shared" si="4"/>
        <v>0.39125635071998394</v>
      </c>
      <c r="I106" s="14">
        <v>144752.75</v>
      </c>
      <c r="J106" s="17">
        <f t="shared" si="5"/>
        <v>54488.130000000005</v>
      </c>
    </row>
    <row r="107" spans="1:10" ht="18" customHeight="1">
      <c r="A107" s="34" t="s">
        <v>100</v>
      </c>
      <c r="B107" s="34"/>
      <c r="C107" s="34"/>
      <c r="D107" s="34"/>
      <c r="E107" s="18">
        <v>17387663</v>
      </c>
      <c r="F107" s="19">
        <v>8581567.43</v>
      </c>
      <c r="G107" s="14">
        <f t="shared" si="3"/>
        <v>-8806095.57</v>
      </c>
      <c r="H107" s="15">
        <f t="shared" si="4"/>
        <v>0.4935434641216591</v>
      </c>
      <c r="I107" s="14">
        <v>7745384.12</v>
      </c>
      <c r="J107" s="17">
        <f t="shared" si="5"/>
        <v>836183.3099999996</v>
      </c>
    </row>
    <row r="108" spans="1:10" ht="24" customHeight="1">
      <c r="A108" s="39" t="s">
        <v>228</v>
      </c>
      <c r="B108" s="40"/>
      <c r="C108" s="40"/>
      <c r="D108" s="41"/>
      <c r="E108" s="18">
        <v>796200</v>
      </c>
      <c r="F108" s="19">
        <v>596700</v>
      </c>
      <c r="G108" s="14">
        <f t="shared" si="3"/>
        <v>-199500</v>
      </c>
      <c r="H108" s="15">
        <f t="shared" si="4"/>
        <v>0.7494348153730218</v>
      </c>
      <c r="I108" s="14">
        <v>0</v>
      </c>
      <c r="J108" s="17">
        <f t="shared" si="5"/>
        <v>596700</v>
      </c>
    </row>
    <row r="109" spans="1:10" ht="24" customHeight="1">
      <c r="A109" s="39" t="s">
        <v>229</v>
      </c>
      <c r="B109" s="40"/>
      <c r="C109" s="40"/>
      <c r="D109" s="41"/>
      <c r="E109" s="18">
        <v>796200</v>
      </c>
      <c r="F109" s="19">
        <v>596700</v>
      </c>
      <c r="G109" s="14">
        <f t="shared" si="3"/>
        <v>-199500</v>
      </c>
      <c r="H109" s="15">
        <f t="shared" si="4"/>
        <v>0.7494348153730218</v>
      </c>
      <c r="I109" s="14">
        <v>0</v>
      </c>
      <c r="J109" s="17">
        <f t="shared" si="5"/>
        <v>596700</v>
      </c>
    </row>
    <row r="110" spans="1:10" ht="24" customHeight="1">
      <c r="A110" s="35" t="s">
        <v>230</v>
      </c>
      <c r="B110" s="35"/>
      <c r="C110" s="35"/>
      <c r="D110" s="35"/>
      <c r="E110" s="18">
        <v>186037900</v>
      </c>
      <c r="F110" s="19">
        <v>5914428</v>
      </c>
      <c r="G110" s="14">
        <f t="shared" si="3"/>
        <v>-180123472</v>
      </c>
      <c r="H110" s="15">
        <f t="shared" si="4"/>
        <v>0.03179152205007689</v>
      </c>
      <c r="I110" s="16">
        <v>29021429.24</v>
      </c>
      <c r="J110" s="17">
        <f t="shared" si="5"/>
        <v>-23107001.24</v>
      </c>
    </row>
    <row r="111" spans="1:10" ht="47.25" customHeight="1">
      <c r="A111" s="34" t="s">
        <v>231</v>
      </c>
      <c r="B111" s="34"/>
      <c r="C111" s="34"/>
      <c r="D111" s="34"/>
      <c r="E111" s="18">
        <v>186037900</v>
      </c>
      <c r="F111" s="19">
        <v>5914428</v>
      </c>
      <c r="G111" s="14">
        <f t="shared" si="3"/>
        <v>-180123472</v>
      </c>
      <c r="H111" s="15">
        <f t="shared" si="4"/>
        <v>0.03179152205007689</v>
      </c>
      <c r="I111" s="14">
        <v>29021429.24</v>
      </c>
      <c r="J111" s="17">
        <f t="shared" si="5"/>
        <v>-23107001.24</v>
      </c>
    </row>
    <row r="112" spans="1:10" ht="24" customHeight="1">
      <c r="A112" s="34" t="s">
        <v>92</v>
      </c>
      <c r="B112" s="34"/>
      <c r="C112" s="34"/>
      <c r="D112" s="34"/>
      <c r="E112" s="18">
        <v>45595576</v>
      </c>
      <c r="F112" s="19">
        <v>5914428</v>
      </c>
      <c r="G112" s="14">
        <f t="shared" si="3"/>
        <v>-39681148</v>
      </c>
      <c r="H112" s="15">
        <f t="shared" si="4"/>
        <v>0.12971495304719913</v>
      </c>
      <c r="I112" s="14">
        <v>12702459.53</v>
      </c>
      <c r="J112" s="17">
        <f t="shared" si="5"/>
        <v>-6788031.529999999</v>
      </c>
    </row>
    <row r="113" spans="1:10" ht="24" customHeight="1">
      <c r="A113" s="34" t="s">
        <v>187</v>
      </c>
      <c r="B113" s="34"/>
      <c r="C113" s="34"/>
      <c r="D113" s="34"/>
      <c r="E113" s="18">
        <v>140442324</v>
      </c>
      <c r="F113" s="19">
        <v>0</v>
      </c>
      <c r="G113" s="14">
        <f t="shared" si="3"/>
        <v>-140442324</v>
      </c>
      <c r="H113" s="15">
        <f t="shared" si="4"/>
        <v>0</v>
      </c>
      <c r="I113" s="14">
        <v>16318969.71</v>
      </c>
      <c r="J113" s="17">
        <f t="shared" si="5"/>
        <v>-16318969.71</v>
      </c>
    </row>
    <row r="114" spans="1:10" ht="24" customHeight="1">
      <c r="A114" s="35" t="s">
        <v>188</v>
      </c>
      <c r="B114" s="35"/>
      <c r="C114" s="35"/>
      <c r="D114" s="35"/>
      <c r="E114" s="18">
        <v>351959398.61</v>
      </c>
      <c r="F114" s="19">
        <v>182262778.02</v>
      </c>
      <c r="G114" s="14">
        <f t="shared" si="3"/>
        <v>-169696620.59</v>
      </c>
      <c r="H114" s="15">
        <f t="shared" si="4"/>
        <v>0.5178517145438192</v>
      </c>
      <c r="I114" s="16">
        <v>133112961.2</v>
      </c>
      <c r="J114" s="17">
        <f t="shared" si="5"/>
        <v>49149816.82000001</v>
      </c>
    </row>
    <row r="115" spans="1:10" ht="24" customHeight="1">
      <c r="A115" s="34" t="s">
        <v>189</v>
      </c>
      <c r="B115" s="34"/>
      <c r="C115" s="34"/>
      <c r="D115" s="34"/>
      <c r="E115" s="18">
        <v>290695794.59</v>
      </c>
      <c r="F115" s="19">
        <v>157359876.87</v>
      </c>
      <c r="G115" s="14">
        <f t="shared" si="3"/>
        <v>-133335917.71999997</v>
      </c>
      <c r="H115" s="15">
        <f t="shared" si="4"/>
        <v>0.5413214769478927</v>
      </c>
      <c r="I115" s="14">
        <v>103616372.68</v>
      </c>
      <c r="J115" s="17">
        <f t="shared" si="5"/>
        <v>53743504.19</v>
      </c>
    </row>
    <row r="116" spans="1:10" ht="18.75" customHeight="1">
      <c r="A116" s="34" t="s">
        <v>99</v>
      </c>
      <c r="B116" s="34"/>
      <c r="C116" s="34"/>
      <c r="D116" s="34"/>
      <c r="E116" s="18">
        <v>81165871.16</v>
      </c>
      <c r="F116" s="19">
        <v>40337470.03</v>
      </c>
      <c r="G116" s="14">
        <f t="shared" si="3"/>
        <v>-40828401.129999995</v>
      </c>
      <c r="H116" s="15">
        <f t="shared" si="4"/>
        <v>0.4969757541378923</v>
      </c>
      <c r="I116" s="14">
        <v>51910787.29</v>
      </c>
      <c r="J116" s="17">
        <f t="shared" si="5"/>
        <v>-11573317.259999998</v>
      </c>
    </row>
    <row r="117" spans="1:10" ht="18.75" customHeight="1">
      <c r="A117" s="34" t="s">
        <v>98</v>
      </c>
      <c r="B117" s="34"/>
      <c r="C117" s="34"/>
      <c r="D117" s="34"/>
      <c r="E117" s="18">
        <v>17405052.67</v>
      </c>
      <c r="F117" s="19">
        <v>4794722.73</v>
      </c>
      <c r="G117" s="14">
        <f t="shared" si="3"/>
        <v>-12610329.940000001</v>
      </c>
      <c r="H117" s="15">
        <f t="shared" si="4"/>
        <v>0.2754787831388964</v>
      </c>
      <c r="I117" s="14">
        <v>4736341.9</v>
      </c>
      <c r="J117" s="17">
        <f t="shared" si="5"/>
        <v>58380.830000000075</v>
      </c>
    </row>
    <row r="118" spans="1:10" ht="18.75" customHeight="1">
      <c r="A118" s="34" t="s">
        <v>97</v>
      </c>
      <c r="B118" s="34"/>
      <c r="C118" s="34"/>
      <c r="D118" s="34"/>
      <c r="E118" s="18">
        <v>15650136.61</v>
      </c>
      <c r="F118" s="19">
        <v>3562286.64</v>
      </c>
      <c r="G118" s="14">
        <f t="shared" si="3"/>
        <v>-12087849.969999999</v>
      </c>
      <c r="H118" s="15">
        <f t="shared" si="4"/>
        <v>0.2276201626076413</v>
      </c>
      <c r="I118" s="14">
        <v>3555418.69</v>
      </c>
      <c r="J118" s="17">
        <f t="shared" si="5"/>
        <v>6867.950000000186</v>
      </c>
    </row>
    <row r="119" spans="1:10" ht="18.75" customHeight="1">
      <c r="A119" s="34" t="s">
        <v>96</v>
      </c>
      <c r="B119" s="34"/>
      <c r="C119" s="34"/>
      <c r="D119" s="34"/>
      <c r="E119" s="18">
        <v>79808112.15</v>
      </c>
      <c r="F119" s="19">
        <v>54304799.7</v>
      </c>
      <c r="G119" s="14">
        <f t="shared" si="3"/>
        <v>-25503312.450000003</v>
      </c>
      <c r="H119" s="15">
        <f t="shared" si="4"/>
        <v>0.6804421034033944</v>
      </c>
      <c r="I119" s="14">
        <v>36614394.05</v>
      </c>
      <c r="J119" s="17">
        <f t="shared" si="5"/>
        <v>17690405.650000006</v>
      </c>
    </row>
    <row r="120" spans="1:10" ht="18.75" customHeight="1">
      <c r="A120" s="34" t="s">
        <v>95</v>
      </c>
      <c r="B120" s="34"/>
      <c r="C120" s="34"/>
      <c r="D120" s="34"/>
      <c r="E120" s="18">
        <v>6000000</v>
      </c>
      <c r="F120" s="19">
        <v>2451075</v>
      </c>
      <c r="G120" s="14">
        <f t="shared" si="3"/>
        <v>-3548925</v>
      </c>
      <c r="H120" s="15">
        <f t="shared" si="4"/>
        <v>0.4085125</v>
      </c>
      <c r="I120" s="14">
        <v>2444000</v>
      </c>
      <c r="J120" s="17">
        <f t="shared" si="5"/>
        <v>7075</v>
      </c>
    </row>
    <row r="121" spans="1:10" ht="36" customHeight="1">
      <c r="A121" s="34" t="s">
        <v>94</v>
      </c>
      <c r="B121" s="34"/>
      <c r="C121" s="34"/>
      <c r="D121" s="34"/>
      <c r="E121" s="18">
        <v>3100000</v>
      </c>
      <c r="F121" s="19">
        <v>1172768</v>
      </c>
      <c r="G121" s="14">
        <f t="shared" si="3"/>
        <v>-1927232</v>
      </c>
      <c r="H121" s="15">
        <f t="shared" si="4"/>
        <v>0.3783122580645161</v>
      </c>
      <c r="I121" s="14">
        <v>1621308</v>
      </c>
      <c r="J121" s="17">
        <f t="shared" si="5"/>
        <v>-448540</v>
      </c>
    </row>
    <row r="122" spans="1:10" ht="18" customHeight="1">
      <c r="A122" s="34" t="s">
        <v>93</v>
      </c>
      <c r="B122" s="34"/>
      <c r="C122" s="34"/>
      <c r="D122" s="34"/>
      <c r="E122" s="18">
        <v>4000000</v>
      </c>
      <c r="F122" s="19">
        <v>2511940.87</v>
      </c>
      <c r="G122" s="14">
        <f t="shared" si="3"/>
        <v>-1488059.13</v>
      </c>
      <c r="H122" s="15">
        <f t="shared" si="4"/>
        <v>0.6279852175</v>
      </c>
      <c r="I122" s="14">
        <v>2137233</v>
      </c>
      <c r="J122" s="17">
        <f t="shared" si="5"/>
        <v>374707.8700000001</v>
      </c>
    </row>
    <row r="123" spans="1:10" ht="27" customHeight="1">
      <c r="A123" s="39" t="s">
        <v>266</v>
      </c>
      <c r="B123" s="40"/>
      <c r="C123" s="40"/>
      <c r="D123" s="41"/>
      <c r="E123" s="18" t="s">
        <v>259</v>
      </c>
      <c r="F123" s="19" t="s">
        <v>259</v>
      </c>
      <c r="G123" s="14">
        <v>0</v>
      </c>
      <c r="H123" s="15" t="s">
        <v>259</v>
      </c>
      <c r="I123" s="14">
        <v>0</v>
      </c>
      <c r="J123" s="17" t="s">
        <v>259</v>
      </c>
    </row>
    <row r="124" spans="1:10" ht="18" customHeight="1">
      <c r="A124" s="39" t="s">
        <v>232</v>
      </c>
      <c r="B124" s="40"/>
      <c r="C124" s="40"/>
      <c r="D124" s="41"/>
      <c r="E124" s="18">
        <v>34252895</v>
      </c>
      <c r="F124" s="19">
        <v>34252895</v>
      </c>
      <c r="G124" s="14">
        <f t="shared" si="3"/>
        <v>0</v>
      </c>
      <c r="H124" s="15">
        <f>F124/E124</f>
        <v>1</v>
      </c>
      <c r="I124" s="14">
        <v>0</v>
      </c>
      <c r="J124" s="17">
        <f t="shared" si="5"/>
        <v>34252895</v>
      </c>
    </row>
    <row r="125" spans="1:10" ht="40.5" customHeight="1">
      <c r="A125" s="34" t="s">
        <v>190</v>
      </c>
      <c r="B125" s="34"/>
      <c r="C125" s="34"/>
      <c r="D125" s="34"/>
      <c r="E125" s="18">
        <v>97000</v>
      </c>
      <c r="F125" s="19">
        <v>0</v>
      </c>
      <c r="G125" s="14">
        <f t="shared" si="3"/>
        <v>-97000</v>
      </c>
      <c r="H125" s="15">
        <f t="shared" si="4"/>
        <v>0</v>
      </c>
      <c r="I125" s="14">
        <v>0</v>
      </c>
      <c r="J125" s="17">
        <f t="shared" si="5"/>
        <v>0</v>
      </c>
    </row>
    <row r="126" spans="1:10" ht="24.75" customHeight="1">
      <c r="A126" s="34" t="s">
        <v>191</v>
      </c>
      <c r="B126" s="34"/>
      <c r="C126" s="34"/>
      <c r="D126" s="34"/>
      <c r="E126" s="18">
        <v>2924400</v>
      </c>
      <c r="F126" s="19">
        <v>2902370</v>
      </c>
      <c r="G126" s="14">
        <f t="shared" si="3"/>
        <v>-22030</v>
      </c>
      <c r="H126" s="15">
        <f t="shared" si="4"/>
        <v>0.9924668308028998</v>
      </c>
      <c r="I126" s="14">
        <v>596889.75</v>
      </c>
      <c r="J126" s="17">
        <f t="shared" si="5"/>
        <v>2305480.25</v>
      </c>
    </row>
    <row r="127" spans="1:10" ht="24.75" customHeight="1">
      <c r="A127" s="39" t="s">
        <v>233</v>
      </c>
      <c r="B127" s="40"/>
      <c r="C127" s="40"/>
      <c r="D127" s="41"/>
      <c r="E127" s="18">
        <v>1758903</v>
      </c>
      <c r="F127" s="19">
        <v>0</v>
      </c>
      <c r="G127" s="14">
        <f>F127-E127</f>
        <v>-1758903</v>
      </c>
      <c r="H127" s="15">
        <f>F127/E127</f>
        <v>0</v>
      </c>
      <c r="I127" s="14">
        <v>0</v>
      </c>
      <c r="J127" s="17">
        <f t="shared" si="5"/>
        <v>0</v>
      </c>
    </row>
    <row r="128" spans="1:10" ht="24.75" customHeight="1">
      <c r="A128" s="34" t="s">
        <v>92</v>
      </c>
      <c r="B128" s="34"/>
      <c r="C128" s="34"/>
      <c r="D128" s="34"/>
      <c r="E128" s="18">
        <v>44533424</v>
      </c>
      <c r="F128" s="19">
        <v>11069548.9</v>
      </c>
      <c r="G128" s="14">
        <f t="shared" si="3"/>
        <v>-33463875.1</v>
      </c>
      <c r="H128" s="15">
        <f t="shared" si="4"/>
        <v>0.24856720875538338</v>
      </c>
      <c r="I128" s="14">
        <v>0</v>
      </c>
      <c r="J128" s="17">
        <f t="shared" si="5"/>
        <v>11069548.9</v>
      </c>
    </row>
    <row r="129" spans="1:10" ht="24.75" customHeight="1">
      <c r="A129" s="34" t="s">
        <v>91</v>
      </c>
      <c r="B129" s="34"/>
      <c r="C129" s="34"/>
      <c r="D129" s="34"/>
      <c r="E129" s="18">
        <v>61263604.02</v>
      </c>
      <c r="F129" s="19">
        <v>24902901.15</v>
      </c>
      <c r="G129" s="14">
        <f t="shared" si="3"/>
        <v>-36360702.870000005</v>
      </c>
      <c r="H129" s="15">
        <f t="shared" si="4"/>
        <v>0.40648769442082194</v>
      </c>
      <c r="I129" s="14">
        <v>29496588.52</v>
      </c>
      <c r="J129" s="17">
        <f t="shared" si="5"/>
        <v>-4593687.370000001</v>
      </c>
    </row>
    <row r="130" spans="1:10" ht="18" customHeight="1">
      <c r="A130" s="34" t="s">
        <v>23</v>
      </c>
      <c r="B130" s="34"/>
      <c r="C130" s="34"/>
      <c r="D130" s="34"/>
      <c r="E130" s="18">
        <v>7596254.66</v>
      </c>
      <c r="F130" s="19">
        <v>2608401.71</v>
      </c>
      <c r="G130" s="14">
        <f aca="true" t="shared" si="6" ref="G130:G190">F130-E130</f>
        <v>-4987852.95</v>
      </c>
      <c r="H130" s="15">
        <f aca="true" t="shared" si="7" ref="H130:H190">F130/E130</f>
        <v>0.3433799716767263</v>
      </c>
      <c r="I130" s="14">
        <v>4059143.71</v>
      </c>
      <c r="J130" s="17">
        <f aca="true" t="shared" si="8" ref="J130:J190">F130-I130</f>
        <v>-1450742</v>
      </c>
    </row>
    <row r="131" spans="1:10" ht="24.75" customHeight="1">
      <c r="A131" s="34" t="s">
        <v>90</v>
      </c>
      <c r="B131" s="34"/>
      <c r="C131" s="34"/>
      <c r="D131" s="34"/>
      <c r="E131" s="18">
        <v>46684856.77</v>
      </c>
      <c r="F131" s="19">
        <v>18912277.31</v>
      </c>
      <c r="G131" s="14">
        <f t="shared" si="6"/>
        <v>-27772579.460000005</v>
      </c>
      <c r="H131" s="15">
        <f t="shared" si="7"/>
        <v>0.40510518010527885</v>
      </c>
      <c r="I131" s="14">
        <v>22070002.37</v>
      </c>
      <c r="J131" s="17">
        <f t="shared" si="8"/>
        <v>-3157725.0600000024</v>
      </c>
    </row>
    <row r="132" spans="1:10" ht="18" customHeight="1">
      <c r="A132" s="34" t="s">
        <v>167</v>
      </c>
      <c r="B132" s="34"/>
      <c r="C132" s="34"/>
      <c r="D132" s="34"/>
      <c r="E132" s="18">
        <v>6982492.59</v>
      </c>
      <c r="F132" s="19">
        <v>3382222.13</v>
      </c>
      <c r="G132" s="14">
        <f t="shared" si="6"/>
        <v>-3600270.46</v>
      </c>
      <c r="H132" s="15">
        <f t="shared" si="7"/>
        <v>0.48438606792706956</v>
      </c>
      <c r="I132" s="14">
        <v>3367442.44</v>
      </c>
      <c r="J132" s="17">
        <f t="shared" si="8"/>
        <v>14779.689999999944</v>
      </c>
    </row>
    <row r="133" spans="1:10" ht="24.75" customHeight="1">
      <c r="A133" s="35" t="s">
        <v>89</v>
      </c>
      <c r="B133" s="35"/>
      <c r="C133" s="35"/>
      <c r="D133" s="35"/>
      <c r="E133" s="18">
        <v>55625200</v>
      </c>
      <c r="F133" s="19">
        <v>2961735.6</v>
      </c>
      <c r="G133" s="14">
        <f t="shared" si="6"/>
        <v>-52663464.4</v>
      </c>
      <c r="H133" s="15">
        <f t="shared" si="7"/>
        <v>0.05324449350294471</v>
      </c>
      <c r="I133" s="16">
        <v>2258118</v>
      </c>
      <c r="J133" s="17">
        <f t="shared" si="8"/>
        <v>703617.6000000001</v>
      </c>
    </row>
    <row r="134" spans="1:10" ht="18.75" customHeight="1">
      <c r="A134" s="34" t="s">
        <v>88</v>
      </c>
      <c r="B134" s="34"/>
      <c r="C134" s="34"/>
      <c r="D134" s="34"/>
      <c r="E134" s="18">
        <v>55625200</v>
      </c>
      <c r="F134" s="19">
        <v>2961735.6</v>
      </c>
      <c r="G134" s="14">
        <f t="shared" si="6"/>
        <v>-52663464.4</v>
      </c>
      <c r="H134" s="15">
        <f t="shared" si="7"/>
        <v>0.05324449350294471</v>
      </c>
      <c r="I134" s="14">
        <v>2258118</v>
      </c>
      <c r="J134" s="17">
        <f t="shared" si="8"/>
        <v>703617.6000000001</v>
      </c>
    </row>
    <row r="135" spans="1:10" ht="18.75" customHeight="1">
      <c r="A135" s="34" t="s">
        <v>87</v>
      </c>
      <c r="B135" s="34"/>
      <c r="C135" s="34"/>
      <c r="D135" s="34"/>
      <c r="E135" s="18">
        <v>5625200</v>
      </c>
      <c r="F135" s="19">
        <v>2961735.6</v>
      </c>
      <c r="G135" s="14">
        <f t="shared" si="6"/>
        <v>-2663464.4</v>
      </c>
      <c r="H135" s="15">
        <f t="shared" si="7"/>
        <v>0.5265120529047856</v>
      </c>
      <c r="I135" s="14">
        <v>2258118</v>
      </c>
      <c r="J135" s="17">
        <f t="shared" si="8"/>
        <v>703617.6000000001</v>
      </c>
    </row>
    <row r="136" spans="1:10" ht="23.25" customHeight="1">
      <c r="A136" s="39" t="s">
        <v>234</v>
      </c>
      <c r="B136" s="40"/>
      <c r="C136" s="40"/>
      <c r="D136" s="41"/>
      <c r="E136" s="18">
        <v>50000000</v>
      </c>
      <c r="F136" s="19">
        <v>0</v>
      </c>
      <c r="G136" s="14">
        <f>F136-E136</f>
        <v>-50000000</v>
      </c>
      <c r="H136" s="15">
        <f>F136/E136</f>
        <v>0</v>
      </c>
      <c r="I136" s="14">
        <v>0</v>
      </c>
      <c r="J136" s="17">
        <f t="shared" si="8"/>
        <v>0</v>
      </c>
    </row>
    <row r="137" spans="1:10" ht="36" customHeight="1">
      <c r="A137" s="35" t="s">
        <v>86</v>
      </c>
      <c r="B137" s="35"/>
      <c r="C137" s="35"/>
      <c r="D137" s="35"/>
      <c r="E137" s="18">
        <v>119814810.22</v>
      </c>
      <c r="F137" s="19">
        <v>67793121.73</v>
      </c>
      <c r="G137" s="14">
        <f t="shared" si="6"/>
        <v>-52021688.489999995</v>
      </c>
      <c r="H137" s="15">
        <f t="shared" si="7"/>
        <v>0.5658158753957087</v>
      </c>
      <c r="I137" s="16">
        <v>39590000</v>
      </c>
      <c r="J137" s="17">
        <f t="shared" si="8"/>
        <v>28203121.730000004</v>
      </c>
    </row>
    <row r="138" spans="1:10" ht="23.25" customHeight="1">
      <c r="A138" s="34" t="s">
        <v>85</v>
      </c>
      <c r="B138" s="34"/>
      <c r="C138" s="34"/>
      <c r="D138" s="34"/>
      <c r="E138" s="18">
        <v>119814810.22</v>
      </c>
      <c r="F138" s="19">
        <v>67793121.73</v>
      </c>
      <c r="G138" s="14">
        <f t="shared" si="6"/>
        <v>-52021688.489999995</v>
      </c>
      <c r="H138" s="15">
        <f t="shared" si="7"/>
        <v>0.5658158753957087</v>
      </c>
      <c r="I138" s="14">
        <v>39590000</v>
      </c>
      <c r="J138" s="17">
        <f t="shared" si="8"/>
        <v>28203121.730000004</v>
      </c>
    </row>
    <row r="139" spans="1:10" ht="18.75" customHeight="1">
      <c r="A139" s="34" t="s">
        <v>84</v>
      </c>
      <c r="B139" s="34"/>
      <c r="C139" s="34"/>
      <c r="D139" s="34"/>
      <c r="E139" s="18">
        <v>119814810.22</v>
      </c>
      <c r="F139" s="19">
        <v>67793121.73</v>
      </c>
      <c r="G139" s="14">
        <f t="shared" si="6"/>
        <v>-52021688.489999995</v>
      </c>
      <c r="H139" s="15">
        <f t="shared" si="7"/>
        <v>0.5658158753957087</v>
      </c>
      <c r="I139" s="14">
        <v>39590000</v>
      </c>
      <c r="J139" s="17">
        <f t="shared" si="8"/>
        <v>28203121.730000004</v>
      </c>
    </row>
    <row r="140" spans="1:10" ht="23.25" customHeight="1">
      <c r="A140" s="35" t="s">
        <v>83</v>
      </c>
      <c r="B140" s="35"/>
      <c r="C140" s="35"/>
      <c r="D140" s="35"/>
      <c r="E140" s="18">
        <v>3192800</v>
      </c>
      <c r="F140" s="19">
        <v>334550</v>
      </c>
      <c r="G140" s="14">
        <f t="shared" si="6"/>
        <v>-2858250</v>
      </c>
      <c r="H140" s="15">
        <f t="shared" si="7"/>
        <v>0.1047826359308444</v>
      </c>
      <c r="I140" s="16">
        <v>500097.3</v>
      </c>
      <c r="J140" s="17">
        <f t="shared" si="8"/>
        <v>-165547.3</v>
      </c>
    </row>
    <row r="141" spans="1:10" ht="23.25" customHeight="1">
      <c r="A141" s="34" t="s">
        <v>82</v>
      </c>
      <c r="B141" s="34"/>
      <c r="C141" s="34"/>
      <c r="D141" s="34"/>
      <c r="E141" s="18">
        <v>3192800</v>
      </c>
      <c r="F141" s="19">
        <v>334550</v>
      </c>
      <c r="G141" s="14">
        <f t="shared" si="6"/>
        <v>-2858250</v>
      </c>
      <c r="H141" s="15">
        <f t="shared" si="7"/>
        <v>0.1047826359308444</v>
      </c>
      <c r="I141" s="14">
        <v>500097.3</v>
      </c>
      <c r="J141" s="17">
        <f t="shared" si="8"/>
        <v>-165547.3</v>
      </c>
    </row>
    <row r="142" spans="1:10" ht="18.75" customHeight="1">
      <c r="A142" s="34" t="s">
        <v>81</v>
      </c>
      <c r="B142" s="34"/>
      <c r="C142" s="34"/>
      <c r="D142" s="34"/>
      <c r="E142" s="18">
        <v>3192800</v>
      </c>
      <c r="F142" s="19">
        <v>334550</v>
      </c>
      <c r="G142" s="14">
        <f t="shared" si="6"/>
        <v>-2858250</v>
      </c>
      <c r="H142" s="15">
        <f t="shared" si="7"/>
        <v>0.1047826359308444</v>
      </c>
      <c r="I142" s="14">
        <v>500097.3</v>
      </c>
      <c r="J142" s="17">
        <f t="shared" si="8"/>
        <v>-165547.3</v>
      </c>
    </row>
    <row r="143" spans="1:10" ht="23.25" customHeight="1">
      <c r="A143" s="35" t="s">
        <v>79</v>
      </c>
      <c r="B143" s="35"/>
      <c r="C143" s="35"/>
      <c r="D143" s="35"/>
      <c r="E143" s="18">
        <v>693442833.48</v>
      </c>
      <c r="F143" s="19">
        <v>298640880</v>
      </c>
      <c r="G143" s="14">
        <f t="shared" si="6"/>
        <v>-394801953.48</v>
      </c>
      <c r="H143" s="15">
        <f t="shared" si="7"/>
        <v>0.4306640224418921</v>
      </c>
      <c r="I143" s="16">
        <v>13477253.5</v>
      </c>
      <c r="J143" s="17">
        <f t="shared" si="8"/>
        <v>285163626.5</v>
      </c>
    </row>
    <row r="144" spans="1:10" ht="24" customHeight="1">
      <c r="A144" s="34" t="s">
        <v>164</v>
      </c>
      <c r="B144" s="34"/>
      <c r="C144" s="34"/>
      <c r="D144" s="34"/>
      <c r="E144" s="18">
        <v>38852000</v>
      </c>
      <c r="F144" s="19">
        <v>2852000</v>
      </c>
      <c r="G144" s="14">
        <f t="shared" si="6"/>
        <v>-36000000</v>
      </c>
      <c r="H144" s="15">
        <f t="shared" si="7"/>
        <v>0.07340677442602697</v>
      </c>
      <c r="I144" s="14">
        <v>0</v>
      </c>
      <c r="J144" s="17">
        <f t="shared" si="8"/>
        <v>2852000</v>
      </c>
    </row>
    <row r="145" spans="1:10" ht="36.75" customHeight="1">
      <c r="A145" s="34" t="s">
        <v>168</v>
      </c>
      <c r="B145" s="34"/>
      <c r="C145" s="34"/>
      <c r="D145" s="34"/>
      <c r="E145" s="18">
        <v>38852000</v>
      </c>
      <c r="F145" s="19">
        <v>2852000</v>
      </c>
      <c r="G145" s="14">
        <f t="shared" si="6"/>
        <v>-36000000</v>
      </c>
      <c r="H145" s="15">
        <f t="shared" si="7"/>
        <v>0.07340677442602697</v>
      </c>
      <c r="I145" s="14">
        <v>0</v>
      </c>
      <c r="J145" s="17">
        <f t="shared" si="8"/>
        <v>2852000</v>
      </c>
    </row>
    <row r="146" spans="1:10" ht="48" customHeight="1">
      <c r="A146" s="34" t="s">
        <v>235</v>
      </c>
      <c r="B146" s="34"/>
      <c r="C146" s="34"/>
      <c r="D146" s="34"/>
      <c r="E146" s="18">
        <v>654590833.48</v>
      </c>
      <c r="F146" s="19">
        <v>295788880</v>
      </c>
      <c r="G146" s="14">
        <f t="shared" si="6"/>
        <v>-358801953.48</v>
      </c>
      <c r="H146" s="15">
        <f t="shared" si="7"/>
        <v>0.4518683502295596</v>
      </c>
      <c r="I146" s="14">
        <v>13477253.5</v>
      </c>
      <c r="J146" s="17">
        <f t="shared" si="8"/>
        <v>282311626.5</v>
      </c>
    </row>
    <row r="147" spans="1:10" ht="36.75" customHeight="1">
      <c r="A147" s="34" t="s">
        <v>78</v>
      </c>
      <c r="B147" s="34"/>
      <c r="C147" s="34"/>
      <c r="D147" s="34"/>
      <c r="E147" s="18">
        <v>37308942.98</v>
      </c>
      <c r="F147" s="19">
        <v>0</v>
      </c>
      <c r="G147" s="14">
        <f t="shared" si="6"/>
        <v>-37308942.98</v>
      </c>
      <c r="H147" s="15">
        <f t="shared" si="7"/>
        <v>0</v>
      </c>
      <c r="I147" s="14">
        <v>208504.68</v>
      </c>
      <c r="J147" s="17">
        <f t="shared" si="8"/>
        <v>-208504.68</v>
      </c>
    </row>
    <row r="148" spans="1:10" ht="60" customHeight="1">
      <c r="A148" s="34" t="s">
        <v>169</v>
      </c>
      <c r="B148" s="34"/>
      <c r="C148" s="34"/>
      <c r="D148" s="34"/>
      <c r="E148" s="18">
        <v>496069504.44</v>
      </c>
      <c r="F148" s="19">
        <v>282561738.91</v>
      </c>
      <c r="G148" s="14">
        <f t="shared" si="6"/>
        <v>-213507765.52999997</v>
      </c>
      <c r="H148" s="15">
        <f t="shared" si="7"/>
        <v>0.5696011070645769</v>
      </c>
      <c r="I148" s="14">
        <v>12727693.8</v>
      </c>
      <c r="J148" s="17">
        <f t="shared" si="8"/>
        <v>269834045.11</v>
      </c>
    </row>
    <row r="149" spans="1:10" ht="51" customHeight="1">
      <c r="A149" s="34" t="s">
        <v>170</v>
      </c>
      <c r="B149" s="34"/>
      <c r="C149" s="34"/>
      <c r="D149" s="34"/>
      <c r="E149" s="18">
        <v>120965473.26</v>
      </c>
      <c r="F149" s="19">
        <v>13108825.55</v>
      </c>
      <c r="G149" s="14">
        <f t="shared" si="6"/>
        <v>-107856647.71000001</v>
      </c>
      <c r="H149" s="15">
        <f t="shared" si="7"/>
        <v>0.10836832359448746</v>
      </c>
      <c r="I149" s="14">
        <v>535747.39</v>
      </c>
      <c r="J149" s="17">
        <f t="shared" si="8"/>
        <v>12573078.16</v>
      </c>
    </row>
    <row r="150" spans="1:10" ht="36.75" customHeight="1">
      <c r="A150" s="34" t="s">
        <v>163</v>
      </c>
      <c r="B150" s="34"/>
      <c r="C150" s="34"/>
      <c r="D150" s="34"/>
      <c r="E150" s="18">
        <v>246912.8</v>
      </c>
      <c r="F150" s="19">
        <v>118315.54</v>
      </c>
      <c r="G150" s="14">
        <f t="shared" si="6"/>
        <v>-128597.26</v>
      </c>
      <c r="H150" s="15">
        <f t="shared" si="7"/>
        <v>0.4791794512070658</v>
      </c>
      <c r="I150" s="14">
        <v>5307.63</v>
      </c>
      <c r="J150" s="17">
        <f t="shared" si="8"/>
        <v>113007.90999999999</v>
      </c>
    </row>
    <row r="151" spans="1:10" ht="27" customHeight="1">
      <c r="A151" s="38" t="s">
        <v>77</v>
      </c>
      <c r="B151" s="38"/>
      <c r="C151" s="38"/>
      <c r="D151" s="38"/>
      <c r="E151" s="27">
        <v>112133517.73</v>
      </c>
      <c r="F151" s="28">
        <v>35497623.64</v>
      </c>
      <c r="G151" s="11">
        <f t="shared" si="6"/>
        <v>-76635894.09</v>
      </c>
      <c r="H151" s="12">
        <f t="shared" si="7"/>
        <v>0.3165656831124547</v>
      </c>
      <c r="I151" s="11">
        <v>31441217.84</v>
      </c>
      <c r="J151" s="13">
        <f t="shared" si="8"/>
        <v>4056405.8000000007</v>
      </c>
    </row>
    <row r="152" spans="1:10" ht="24" customHeight="1">
      <c r="A152" s="35" t="s">
        <v>76</v>
      </c>
      <c r="B152" s="35"/>
      <c r="C152" s="35"/>
      <c r="D152" s="35"/>
      <c r="E152" s="18">
        <v>63813015.17</v>
      </c>
      <c r="F152" s="19">
        <v>17255100.81</v>
      </c>
      <c r="G152" s="14">
        <f t="shared" si="6"/>
        <v>-46557914.36</v>
      </c>
      <c r="H152" s="15">
        <f t="shared" si="7"/>
        <v>0.2704009638791058</v>
      </c>
      <c r="I152" s="16">
        <v>17877880.84</v>
      </c>
      <c r="J152" s="17">
        <f t="shared" si="8"/>
        <v>-622780.0300000012</v>
      </c>
    </row>
    <row r="153" spans="1:10" ht="24" customHeight="1">
      <c r="A153" s="34" t="s">
        <v>75</v>
      </c>
      <c r="B153" s="34"/>
      <c r="C153" s="34"/>
      <c r="D153" s="34"/>
      <c r="E153" s="18">
        <v>33584444.03</v>
      </c>
      <c r="F153" s="19">
        <v>16142111.71</v>
      </c>
      <c r="G153" s="14">
        <f t="shared" si="6"/>
        <v>-17442332.32</v>
      </c>
      <c r="H153" s="15">
        <f t="shared" si="7"/>
        <v>0.4806425169813955</v>
      </c>
      <c r="I153" s="14">
        <v>15850203.38</v>
      </c>
      <c r="J153" s="17">
        <f t="shared" si="8"/>
        <v>291908.3300000001</v>
      </c>
    </row>
    <row r="154" spans="1:10" ht="18.75" customHeight="1">
      <c r="A154" s="34" t="s">
        <v>23</v>
      </c>
      <c r="B154" s="34"/>
      <c r="C154" s="34"/>
      <c r="D154" s="34"/>
      <c r="E154" s="18">
        <v>33584444.03</v>
      </c>
      <c r="F154" s="19">
        <v>16142111.71</v>
      </c>
      <c r="G154" s="14">
        <f t="shared" si="6"/>
        <v>-17442332.32</v>
      </c>
      <c r="H154" s="15">
        <f t="shared" si="7"/>
        <v>0.4806425169813955</v>
      </c>
      <c r="I154" s="14">
        <v>15850203.38</v>
      </c>
      <c r="J154" s="17">
        <f t="shared" si="8"/>
        <v>291908.3300000001</v>
      </c>
    </row>
    <row r="155" spans="1:10" ht="18.75" customHeight="1">
      <c r="A155" s="34" t="s">
        <v>74</v>
      </c>
      <c r="B155" s="34"/>
      <c r="C155" s="34"/>
      <c r="D155" s="34"/>
      <c r="E155" s="18">
        <v>30228571.14</v>
      </c>
      <c r="F155" s="19">
        <v>1112989.1</v>
      </c>
      <c r="G155" s="14">
        <f t="shared" si="6"/>
        <v>-29115582.04</v>
      </c>
      <c r="H155" s="15">
        <f t="shared" si="7"/>
        <v>0.036819110464908336</v>
      </c>
      <c r="I155" s="14">
        <v>2027677.46</v>
      </c>
      <c r="J155" s="17">
        <f t="shared" si="8"/>
        <v>-914688.3599999999</v>
      </c>
    </row>
    <row r="156" spans="1:10" ht="18.75" customHeight="1">
      <c r="A156" s="34" t="s">
        <v>73</v>
      </c>
      <c r="B156" s="34"/>
      <c r="C156" s="34"/>
      <c r="D156" s="34"/>
      <c r="E156" s="18">
        <v>30228571.14</v>
      </c>
      <c r="F156" s="19">
        <v>1112989.1</v>
      </c>
      <c r="G156" s="14">
        <f t="shared" si="6"/>
        <v>-29115582.04</v>
      </c>
      <c r="H156" s="15">
        <f t="shared" si="7"/>
        <v>0.036819110464908336</v>
      </c>
      <c r="I156" s="14">
        <v>2027677.46</v>
      </c>
      <c r="J156" s="17">
        <f t="shared" si="8"/>
        <v>-914688.3599999999</v>
      </c>
    </row>
    <row r="157" spans="1:10" ht="24" customHeight="1">
      <c r="A157" s="35" t="s">
        <v>72</v>
      </c>
      <c r="B157" s="35"/>
      <c r="C157" s="35"/>
      <c r="D157" s="35"/>
      <c r="E157" s="18">
        <v>10373150.21</v>
      </c>
      <c r="F157" s="19">
        <v>4316896.5</v>
      </c>
      <c r="G157" s="14">
        <f t="shared" si="6"/>
        <v>-6056253.710000001</v>
      </c>
      <c r="H157" s="15">
        <f t="shared" si="7"/>
        <v>0.41616060816688005</v>
      </c>
      <c r="I157" s="16">
        <v>2486193.61</v>
      </c>
      <c r="J157" s="17">
        <f t="shared" si="8"/>
        <v>1830702.8900000001</v>
      </c>
    </row>
    <row r="158" spans="1:10" ht="18.75" customHeight="1">
      <c r="A158" s="34" t="s">
        <v>71</v>
      </c>
      <c r="B158" s="34"/>
      <c r="C158" s="34"/>
      <c r="D158" s="34"/>
      <c r="E158" s="18">
        <v>10373150.21</v>
      </c>
      <c r="F158" s="19">
        <v>4316896.5</v>
      </c>
      <c r="G158" s="14">
        <f t="shared" si="6"/>
        <v>-6056253.710000001</v>
      </c>
      <c r="H158" s="15">
        <f t="shared" si="7"/>
        <v>0.41616060816688005</v>
      </c>
      <c r="I158" s="14">
        <v>2486193.61</v>
      </c>
      <c r="J158" s="17">
        <f t="shared" si="8"/>
        <v>1830702.8900000001</v>
      </c>
    </row>
    <row r="159" spans="1:10" ht="24.75" customHeight="1">
      <c r="A159" s="34" t="s">
        <v>70</v>
      </c>
      <c r="B159" s="34"/>
      <c r="C159" s="34"/>
      <c r="D159" s="34"/>
      <c r="E159" s="18">
        <v>10373150.21</v>
      </c>
      <c r="F159" s="19">
        <v>4316896.5</v>
      </c>
      <c r="G159" s="14">
        <f t="shared" si="6"/>
        <v>-6056253.710000001</v>
      </c>
      <c r="H159" s="15">
        <f t="shared" si="7"/>
        <v>0.41616060816688005</v>
      </c>
      <c r="I159" s="14">
        <v>2486193.61</v>
      </c>
      <c r="J159" s="17">
        <f t="shared" si="8"/>
        <v>1830702.8900000001</v>
      </c>
    </row>
    <row r="160" spans="1:10" ht="35.25" customHeight="1">
      <c r="A160" s="35" t="s">
        <v>69</v>
      </c>
      <c r="B160" s="35"/>
      <c r="C160" s="35"/>
      <c r="D160" s="35"/>
      <c r="E160" s="18">
        <v>37947352.35</v>
      </c>
      <c r="F160" s="19">
        <v>13925626.33</v>
      </c>
      <c r="G160" s="14">
        <f t="shared" si="6"/>
        <v>-24021726.020000003</v>
      </c>
      <c r="H160" s="15">
        <f t="shared" si="7"/>
        <v>0.3669722778432525</v>
      </c>
      <c r="I160" s="16">
        <v>11077143.39</v>
      </c>
      <c r="J160" s="17">
        <f t="shared" si="8"/>
        <v>2848482.9399999995</v>
      </c>
    </row>
    <row r="161" spans="1:10" ht="24.75" customHeight="1">
      <c r="A161" s="34" t="s">
        <v>68</v>
      </c>
      <c r="B161" s="34"/>
      <c r="C161" s="34"/>
      <c r="D161" s="34"/>
      <c r="E161" s="18">
        <v>24739861.85</v>
      </c>
      <c r="F161" s="19">
        <v>12359928.33</v>
      </c>
      <c r="G161" s="14">
        <f t="shared" si="6"/>
        <v>-12379933.520000001</v>
      </c>
      <c r="H161" s="15">
        <f t="shared" si="7"/>
        <v>0.4995956891327588</v>
      </c>
      <c r="I161" s="14">
        <v>10862263.39</v>
      </c>
      <c r="J161" s="17">
        <f t="shared" si="8"/>
        <v>1497664.9399999995</v>
      </c>
    </row>
    <row r="162" spans="1:10" ht="21.75" customHeight="1">
      <c r="A162" s="34" t="s">
        <v>23</v>
      </c>
      <c r="B162" s="34"/>
      <c r="C162" s="34"/>
      <c r="D162" s="34"/>
      <c r="E162" s="18">
        <v>24739861.85</v>
      </c>
      <c r="F162" s="19">
        <v>12359928.33</v>
      </c>
      <c r="G162" s="14">
        <f t="shared" si="6"/>
        <v>-12379933.520000001</v>
      </c>
      <c r="H162" s="15">
        <f t="shared" si="7"/>
        <v>0.4995956891327588</v>
      </c>
      <c r="I162" s="14">
        <v>10862263.39</v>
      </c>
      <c r="J162" s="17">
        <f t="shared" si="8"/>
        <v>1497664.9399999995</v>
      </c>
    </row>
    <row r="163" spans="1:10" ht="24.75" customHeight="1">
      <c r="A163" s="34" t="s">
        <v>67</v>
      </c>
      <c r="B163" s="34"/>
      <c r="C163" s="34"/>
      <c r="D163" s="34"/>
      <c r="E163" s="18">
        <v>13207490.5</v>
      </c>
      <c r="F163" s="19">
        <v>1565698</v>
      </c>
      <c r="G163" s="14">
        <f t="shared" si="6"/>
        <v>-11641792.5</v>
      </c>
      <c r="H163" s="15">
        <f t="shared" si="7"/>
        <v>0.1185462143622212</v>
      </c>
      <c r="I163" s="14">
        <v>214880</v>
      </c>
      <c r="J163" s="17">
        <f t="shared" si="8"/>
        <v>1350818</v>
      </c>
    </row>
    <row r="164" spans="1:10" ht="24.75" customHeight="1">
      <c r="A164" s="34" t="s">
        <v>66</v>
      </c>
      <c r="B164" s="34"/>
      <c r="C164" s="34"/>
      <c r="D164" s="34"/>
      <c r="E164" s="18">
        <v>2368342</v>
      </c>
      <c r="F164" s="19">
        <v>1314880</v>
      </c>
      <c r="G164" s="14">
        <f t="shared" si="6"/>
        <v>-1053462</v>
      </c>
      <c r="H164" s="15">
        <f t="shared" si="7"/>
        <v>0.5551900865668894</v>
      </c>
      <c r="I164" s="14">
        <v>212000</v>
      </c>
      <c r="J164" s="17">
        <f t="shared" si="8"/>
        <v>1102880</v>
      </c>
    </row>
    <row r="165" spans="1:10" ht="24.75" customHeight="1">
      <c r="A165" s="34" t="s">
        <v>65</v>
      </c>
      <c r="B165" s="34"/>
      <c r="C165" s="34"/>
      <c r="D165" s="34"/>
      <c r="E165" s="18">
        <v>978000</v>
      </c>
      <c r="F165" s="19">
        <v>250818</v>
      </c>
      <c r="G165" s="14">
        <f t="shared" si="6"/>
        <v>-727182</v>
      </c>
      <c r="H165" s="15">
        <f t="shared" si="7"/>
        <v>0.2564601226993865</v>
      </c>
      <c r="I165" s="14">
        <v>2880</v>
      </c>
      <c r="J165" s="17">
        <f t="shared" si="8"/>
        <v>247938</v>
      </c>
    </row>
    <row r="166" spans="1:10" ht="24.75" customHeight="1">
      <c r="A166" s="34" t="s">
        <v>171</v>
      </c>
      <c r="B166" s="34"/>
      <c r="C166" s="34"/>
      <c r="D166" s="34"/>
      <c r="E166" s="18">
        <v>9861148.5</v>
      </c>
      <c r="F166" s="19">
        <v>0</v>
      </c>
      <c r="G166" s="14">
        <f t="shared" si="6"/>
        <v>-9861148.5</v>
      </c>
      <c r="H166" s="15">
        <f t="shared" si="7"/>
        <v>0</v>
      </c>
      <c r="I166" s="14">
        <v>0</v>
      </c>
      <c r="J166" s="17">
        <f t="shared" si="8"/>
        <v>0</v>
      </c>
    </row>
    <row r="167" spans="1:10" ht="26.25" customHeight="1">
      <c r="A167" s="38" t="s">
        <v>64</v>
      </c>
      <c r="B167" s="38"/>
      <c r="C167" s="38"/>
      <c r="D167" s="38"/>
      <c r="E167" s="27">
        <v>8536540</v>
      </c>
      <c r="F167" s="28">
        <v>1994683.72</v>
      </c>
      <c r="G167" s="11">
        <f t="shared" si="6"/>
        <v>-6541856.28</v>
      </c>
      <c r="H167" s="12">
        <f t="shared" si="7"/>
        <v>0.23366419181541936</v>
      </c>
      <c r="I167" s="11">
        <v>574783.16</v>
      </c>
      <c r="J167" s="13">
        <f t="shared" si="8"/>
        <v>1419900.56</v>
      </c>
    </row>
    <row r="168" spans="1:10" ht="24" customHeight="1">
      <c r="A168" s="35" t="s">
        <v>63</v>
      </c>
      <c r="B168" s="35"/>
      <c r="C168" s="35"/>
      <c r="D168" s="35"/>
      <c r="E168" s="18">
        <v>165000</v>
      </c>
      <c r="F168" s="19">
        <v>0</v>
      </c>
      <c r="G168" s="14">
        <f t="shared" si="6"/>
        <v>-165000</v>
      </c>
      <c r="H168" s="15">
        <f t="shared" si="7"/>
        <v>0</v>
      </c>
      <c r="I168" s="16">
        <v>1865.75</v>
      </c>
      <c r="J168" s="17">
        <f t="shared" si="8"/>
        <v>-1865.75</v>
      </c>
    </row>
    <row r="169" spans="1:10" ht="36.75" customHeight="1">
      <c r="A169" s="34" t="s">
        <v>62</v>
      </c>
      <c r="B169" s="34"/>
      <c r="C169" s="34"/>
      <c r="D169" s="34"/>
      <c r="E169" s="18">
        <v>165000</v>
      </c>
      <c r="F169" s="19">
        <v>0</v>
      </c>
      <c r="G169" s="14">
        <f t="shared" si="6"/>
        <v>-165000</v>
      </c>
      <c r="H169" s="15">
        <f t="shared" si="7"/>
        <v>0</v>
      </c>
      <c r="I169" s="14">
        <v>1865.75</v>
      </c>
      <c r="J169" s="17">
        <f t="shared" si="8"/>
        <v>-1865.75</v>
      </c>
    </row>
    <row r="170" spans="1:10" ht="37.5" customHeight="1">
      <c r="A170" s="34" t="s">
        <v>61</v>
      </c>
      <c r="B170" s="34"/>
      <c r="C170" s="34"/>
      <c r="D170" s="34"/>
      <c r="E170" s="18">
        <v>165000</v>
      </c>
      <c r="F170" s="19">
        <v>0</v>
      </c>
      <c r="G170" s="14">
        <f t="shared" si="6"/>
        <v>-165000</v>
      </c>
      <c r="H170" s="15">
        <f t="shared" si="7"/>
        <v>0</v>
      </c>
      <c r="I170" s="14">
        <v>1865.75</v>
      </c>
      <c r="J170" s="17">
        <f t="shared" si="8"/>
        <v>-1865.75</v>
      </c>
    </row>
    <row r="171" spans="1:10" ht="25.5" customHeight="1">
      <c r="A171" s="35" t="s">
        <v>60</v>
      </c>
      <c r="B171" s="35"/>
      <c r="C171" s="35"/>
      <c r="D171" s="35"/>
      <c r="E171" s="18">
        <v>8371540</v>
      </c>
      <c r="F171" s="19">
        <v>1994683.72</v>
      </c>
      <c r="G171" s="14">
        <f t="shared" si="6"/>
        <v>-6376856.28</v>
      </c>
      <c r="H171" s="15">
        <f t="shared" si="7"/>
        <v>0.2382696278104148</v>
      </c>
      <c r="I171" s="16">
        <v>572917.41</v>
      </c>
      <c r="J171" s="17">
        <f t="shared" si="8"/>
        <v>1421766.31</v>
      </c>
    </row>
    <row r="172" spans="1:10" ht="36.75" customHeight="1">
      <c r="A172" s="34" t="s">
        <v>59</v>
      </c>
      <c r="B172" s="34"/>
      <c r="C172" s="34"/>
      <c r="D172" s="34"/>
      <c r="E172" s="18">
        <v>8371540</v>
      </c>
      <c r="F172" s="19">
        <v>1994683.72</v>
      </c>
      <c r="G172" s="14">
        <f t="shared" si="6"/>
        <v>-6376856.28</v>
      </c>
      <c r="H172" s="15">
        <f t="shared" si="7"/>
        <v>0.2382696278104148</v>
      </c>
      <c r="I172" s="14">
        <v>572917.41</v>
      </c>
      <c r="J172" s="17">
        <f t="shared" si="8"/>
        <v>1421766.31</v>
      </c>
    </row>
    <row r="173" spans="1:10" ht="36.75" customHeight="1">
      <c r="A173" s="34" t="s">
        <v>58</v>
      </c>
      <c r="B173" s="34"/>
      <c r="C173" s="34"/>
      <c r="D173" s="34"/>
      <c r="E173" s="18">
        <v>2071540</v>
      </c>
      <c r="F173" s="19">
        <v>782458.72</v>
      </c>
      <c r="G173" s="14">
        <f t="shared" si="6"/>
        <v>-1289081.28</v>
      </c>
      <c r="H173" s="15">
        <f t="shared" si="7"/>
        <v>0.37771837377023854</v>
      </c>
      <c r="I173" s="14">
        <v>572917.41</v>
      </c>
      <c r="J173" s="17">
        <f t="shared" si="8"/>
        <v>209541.30999999994</v>
      </c>
    </row>
    <row r="174" spans="1:10" ht="24.75" customHeight="1">
      <c r="A174" s="39" t="s">
        <v>236</v>
      </c>
      <c r="B174" s="40"/>
      <c r="C174" s="40"/>
      <c r="D174" s="41"/>
      <c r="E174" s="18">
        <v>6300000</v>
      </c>
      <c r="F174" s="19">
        <v>1212225</v>
      </c>
      <c r="G174" s="14">
        <f>F174-E174</f>
        <v>-5087775</v>
      </c>
      <c r="H174" s="15">
        <f>F174/E174</f>
        <v>0.19241666666666668</v>
      </c>
      <c r="I174" s="14">
        <v>0</v>
      </c>
      <c r="J174" s="17">
        <f t="shared" si="8"/>
        <v>1212225</v>
      </c>
    </row>
    <row r="175" spans="1:10" ht="27.75" customHeight="1">
      <c r="A175" s="38" t="s">
        <v>57</v>
      </c>
      <c r="B175" s="38"/>
      <c r="C175" s="38"/>
      <c r="D175" s="38"/>
      <c r="E175" s="27">
        <v>28477900</v>
      </c>
      <c r="F175" s="28">
        <v>27881804</v>
      </c>
      <c r="G175" s="11">
        <f t="shared" si="6"/>
        <v>-596096</v>
      </c>
      <c r="H175" s="12">
        <f t="shared" si="7"/>
        <v>0.9790681194891477</v>
      </c>
      <c r="I175" s="11">
        <v>28417115.77</v>
      </c>
      <c r="J175" s="13">
        <f t="shared" si="8"/>
        <v>-535311.7699999996</v>
      </c>
    </row>
    <row r="176" spans="1:10" ht="24.75" customHeight="1">
      <c r="A176" s="35" t="s">
        <v>237</v>
      </c>
      <c r="B176" s="35"/>
      <c r="C176" s="35"/>
      <c r="D176" s="35"/>
      <c r="E176" s="18">
        <v>352700</v>
      </c>
      <c r="F176" s="19">
        <v>95104</v>
      </c>
      <c r="G176" s="14">
        <f t="shared" si="6"/>
        <v>-257596</v>
      </c>
      <c r="H176" s="15">
        <f t="shared" si="7"/>
        <v>0.2696455911539552</v>
      </c>
      <c r="I176" s="16">
        <v>127915.77</v>
      </c>
      <c r="J176" s="17">
        <f t="shared" si="8"/>
        <v>-32811.770000000004</v>
      </c>
    </row>
    <row r="177" spans="1:10" ht="25.5" customHeight="1">
      <c r="A177" s="34" t="s">
        <v>56</v>
      </c>
      <c r="B177" s="34"/>
      <c r="C177" s="34"/>
      <c r="D177" s="34"/>
      <c r="E177" s="18">
        <v>352700</v>
      </c>
      <c r="F177" s="19">
        <v>95104</v>
      </c>
      <c r="G177" s="14">
        <f t="shared" si="6"/>
        <v>-257596</v>
      </c>
      <c r="H177" s="15">
        <f t="shared" si="7"/>
        <v>0.2696455911539552</v>
      </c>
      <c r="I177" s="14">
        <v>127915.77</v>
      </c>
      <c r="J177" s="17">
        <f t="shared" si="8"/>
        <v>-32811.770000000004</v>
      </c>
    </row>
    <row r="178" spans="1:10" ht="39" customHeight="1">
      <c r="A178" s="34" t="s">
        <v>55</v>
      </c>
      <c r="B178" s="34"/>
      <c r="C178" s="34"/>
      <c r="D178" s="34"/>
      <c r="E178" s="18">
        <v>352700</v>
      </c>
      <c r="F178" s="19">
        <v>95104</v>
      </c>
      <c r="G178" s="14">
        <f t="shared" si="6"/>
        <v>-257596</v>
      </c>
      <c r="H178" s="15">
        <f t="shared" si="7"/>
        <v>0.2696455911539552</v>
      </c>
      <c r="I178" s="14">
        <v>127915.77</v>
      </c>
      <c r="J178" s="17">
        <f t="shared" si="8"/>
        <v>-32811.770000000004</v>
      </c>
    </row>
    <row r="179" spans="1:10" ht="24.75" customHeight="1">
      <c r="A179" s="35" t="s">
        <v>54</v>
      </c>
      <c r="B179" s="35"/>
      <c r="C179" s="35"/>
      <c r="D179" s="35"/>
      <c r="E179" s="18">
        <v>28125200</v>
      </c>
      <c r="F179" s="19">
        <v>27786700</v>
      </c>
      <c r="G179" s="14">
        <f t="shared" si="6"/>
        <v>-338500</v>
      </c>
      <c r="H179" s="15">
        <f t="shared" si="7"/>
        <v>0.9879645300300087</v>
      </c>
      <c r="I179" s="16">
        <v>28289200</v>
      </c>
      <c r="J179" s="17">
        <f t="shared" si="8"/>
        <v>-502500</v>
      </c>
    </row>
    <row r="180" spans="1:10" ht="24.75" customHeight="1">
      <c r="A180" s="34" t="s">
        <v>53</v>
      </c>
      <c r="B180" s="34"/>
      <c r="C180" s="34"/>
      <c r="D180" s="34"/>
      <c r="E180" s="18">
        <v>28125200</v>
      </c>
      <c r="F180" s="19">
        <v>27786700</v>
      </c>
      <c r="G180" s="14">
        <f t="shared" si="6"/>
        <v>-338500</v>
      </c>
      <c r="H180" s="15">
        <f t="shared" si="7"/>
        <v>0.9879645300300087</v>
      </c>
      <c r="I180" s="14">
        <v>28289200</v>
      </c>
      <c r="J180" s="17">
        <f t="shared" si="8"/>
        <v>-502500</v>
      </c>
    </row>
    <row r="181" spans="1:10" ht="24.75" customHeight="1">
      <c r="A181" s="34" t="s">
        <v>52</v>
      </c>
      <c r="B181" s="34"/>
      <c r="C181" s="34"/>
      <c r="D181" s="34"/>
      <c r="E181" s="18">
        <v>338500</v>
      </c>
      <c r="F181" s="19">
        <v>0</v>
      </c>
      <c r="G181" s="14">
        <f t="shared" si="6"/>
        <v>-338500</v>
      </c>
      <c r="H181" s="15">
        <f t="shared" si="7"/>
        <v>0</v>
      </c>
      <c r="I181" s="14">
        <v>0</v>
      </c>
      <c r="J181" s="17">
        <f t="shared" si="8"/>
        <v>0</v>
      </c>
    </row>
    <row r="182" spans="1:10" ht="18" customHeight="1">
      <c r="A182" s="34" t="s">
        <v>51</v>
      </c>
      <c r="B182" s="34"/>
      <c r="C182" s="34"/>
      <c r="D182" s="34"/>
      <c r="E182" s="18">
        <v>27786700</v>
      </c>
      <c r="F182" s="19">
        <v>27786700</v>
      </c>
      <c r="G182" s="14">
        <f t="shared" si="6"/>
        <v>0</v>
      </c>
      <c r="H182" s="15">
        <f t="shared" si="7"/>
        <v>1</v>
      </c>
      <c r="I182" s="14">
        <v>28289200</v>
      </c>
      <c r="J182" s="17">
        <f t="shared" si="8"/>
        <v>-502500</v>
      </c>
    </row>
    <row r="183" spans="1:10" ht="27" customHeight="1">
      <c r="A183" s="38" t="s">
        <v>50</v>
      </c>
      <c r="B183" s="38"/>
      <c r="C183" s="38"/>
      <c r="D183" s="38"/>
      <c r="E183" s="27">
        <v>5817907.46</v>
      </c>
      <c r="F183" s="28">
        <v>2824166.74</v>
      </c>
      <c r="G183" s="11">
        <f t="shared" si="6"/>
        <v>-2993740.7199999997</v>
      </c>
      <c r="H183" s="12">
        <f t="shared" si="7"/>
        <v>0.4854265488781082</v>
      </c>
      <c r="I183" s="11">
        <v>2600805.35</v>
      </c>
      <c r="J183" s="13">
        <f t="shared" si="8"/>
        <v>223361.39000000013</v>
      </c>
    </row>
    <row r="184" spans="1:10" ht="24.75" customHeight="1">
      <c r="A184" s="34" t="s">
        <v>49</v>
      </c>
      <c r="B184" s="34"/>
      <c r="C184" s="34"/>
      <c r="D184" s="34"/>
      <c r="E184" s="18">
        <v>5817907.46</v>
      </c>
      <c r="F184" s="19">
        <v>2824166.74</v>
      </c>
      <c r="G184" s="14">
        <f t="shared" si="6"/>
        <v>-2993740.7199999997</v>
      </c>
      <c r="H184" s="15">
        <f t="shared" si="7"/>
        <v>0.4854265488781082</v>
      </c>
      <c r="I184" s="14">
        <v>2600805.35</v>
      </c>
      <c r="J184" s="17">
        <f t="shared" si="8"/>
        <v>223361.39000000013</v>
      </c>
    </row>
    <row r="185" spans="1:10" ht="18.75" customHeight="1">
      <c r="A185" s="34" t="s">
        <v>48</v>
      </c>
      <c r="B185" s="34"/>
      <c r="C185" s="34"/>
      <c r="D185" s="34"/>
      <c r="E185" s="18">
        <v>25000</v>
      </c>
      <c r="F185" s="19">
        <v>25000</v>
      </c>
      <c r="G185" s="14">
        <f t="shared" si="6"/>
        <v>0</v>
      </c>
      <c r="H185" s="15">
        <f t="shared" si="7"/>
        <v>1</v>
      </c>
      <c r="I185" s="14">
        <v>25000</v>
      </c>
      <c r="J185" s="17">
        <f t="shared" si="8"/>
        <v>0</v>
      </c>
    </row>
    <row r="186" spans="1:10" ht="24" customHeight="1">
      <c r="A186" s="34" t="s">
        <v>47</v>
      </c>
      <c r="B186" s="34"/>
      <c r="C186" s="34"/>
      <c r="D186" s="34"/>
      <c r="E186" s="18">
        <v>5792907.46</v>
      </c>
      <c r="F186" s="19">
        <v>2799166.74</v>
      </c>
      <c r="G186" s="14">
        <f t="shared" si="6"/>
        <v>-2993740.7199999997</v>
      </c>
      <c r="H186" s="15">
        <f t="shared" si="7"/>
        <v>0.4832058442721956</v>
      </c>
      <c r="I186" s="14">
        <v>2575805.35</v>
      </c>
      <c r="J186" s="17">
        <f t="shared" si="8"/>
        <v>223361.39000000013</v>
      </c>
    </row>
    <row r="187" spans="1:10" ht="26.25" customHeight="1">
      <c r="A187" s="42" t="s">
        <v>46</v>
      </c>
      <c r="B187" s="42"/>
      <c r="C187" s="42"/>
      <c r="D187" s="42"/>
      <c r="E187" s="27">
        <v>219880233.16</v>
      </c>
      <c r="F187" s="28">
        <v>107364822.22</v>
      </c>
      <c r="G187" s="11">
        <f t="shared" si="6"/>
        <v>-112515410.94</v>
      </c>
      <c r="H187" s="12">
        <f t="shared" si="7"/>
        <v>0.4882877404531128</v>
      </c>
      <c r="I187" s="21">
        <v>99097527.76</v>
      </c>
      <c r="J187" s="13">
        <f t="shared" si="8"/>
        <v>8267294.459999993</v>
      </c>
    </row>
    <row r="188" spans="1:10" ht="24" customHeight="1">
      <c r="A188" s="34" t="s">
        <v>45</v>
      </c>
      <c r="B188" s="34"/>
      <c r="C188" s="34"/>
      <c r="D188" s="34"/>
      <c r="E188" s="18">
        <v>219880233.16</v>
      </c>
      <c r="F188" s="19">
        <v>107364822.22</v>
      </c>
      <c r="G188" s="14">
        <f t="shared" si="6"/>
        <v>-112515410.94</v>
      </c>
      <c r="H188" s="15">
        <f t="shared" si="7"/>
        <v>0.4882877404531128</v>
      </c>
      <c r="I188" s="14">
        <v>99097527.76</v>
      </c>
      <c r="J188" s="17">
        <f t="shared" si="8"/>
        <v>8267294.459999993</v>
      </c>
    </row>
    <row r="189" spans="1:10" ht="21.75" customHeight="1">
      <c r="A189" s="34" t="s">
        <v>44</v>
      </c>
      <c r="B189" s="34"/>
      <c r="C189" s="34"/>
      <c r="D189" s="34"/>
      <c r="E189" s="18">
        <v>2448249.01</v>
      </c>
      <c r="F189" s="19">
        <v>1127618.6</v>
      </c>
      <c r="G189" s="14">
        <f t="shared" si="6"/>
        <v>-1320630.4099999997</v>
      </c>
      <c r="H189" s="15">
        <f t="shared" si="7"/>
        <v>0.4605816628105162</v>
      </c>
      <c r="I189" s="14">
        <v>712334.48</v>
      </c>
      <c r="J189" s="17">
        <f t="shared" si="8"/>
        <v>415284.1200000001</v>
      </c>
    </row>
    <row r="190" spans="1:10" ht="18" customHeight="1">
      <c r="A190" s="34" t="s">
        <v>23</v>
      </c>
      <c r="B190" s="34"/>
      <c r="C190" s="34"/>
      <c r="D190" s="34"/>
      <c r="E190" s="18">
        <v>131923360.96</v>
      </c>
      <c r="F190" s="19">
        <v>66281020.77</v>
      </c>
      <c r="G190" s="14">
        <f t="shared" si="6"/>
        <v>-65642340.18999999</v>
      </c>
      <c r="H190" s="15">
        <f t="shared" si="7"/>
        <v>0.5024206500476958</v>
      </c>
      <c r="I190" s="14">
        <v>59958138.52</v>
      </c>
      <c r="J190" s="17">
        <f t="shared" si="8"/>
        <v>6322882.25</v>
      </c>
    </row>
    <row r="191" spans="1:10" ht="24" customHeight="1">
      <c r="A191" s="34" t="s">
        <v>192</v>
      </c>
      <c r="B191" s="34"/>
      <c r="C191" s="34"/>
      <c r="D191" s="34"/>
      <c r="E191" s="18">
        <v>885600</v>
      </c>
      <c r="F191" s="19">
        <v>0</v>
      </c>
      <c r="G191" s="14">
        <f aca="true" t="shared" si="9" ref="G191:G261">F191-E191</f>
        <v>-885600</v>
      </c>
      <c r="H191" s="15">
        <f aca="true" t="shared" si="10" ref="H191:H263">F191/E191</f>
        <v>0</v>
      </c>
      <c r="I191" s="14">
        <v>369000</v>
      </c>
      <c r="J191" s="17">
        <f aca="true" t="shared" si="11" ref="J191:J261">F191-I191</f>
        <v>-369000</v>
      </c>
    </row>
    <row r="192" spans="1:10" ht="24" customHeight="1">
      <c r="A192" s="34" t="s">
        <v>193</v>
      </c>
      <c r="B192" s="34"/>
      <c r="C192" s="34"/>
      <c r="D192" s="34"/>
      <c r="E192" s="18">
        <v>4124097.35</v>
      </c>
      <c r="F192" s="19">
        <v>1669435.62</v>
      </c>
      <c r="G192" s="14">
        <f t="shared" si="9"/>
        <v>-2454661.73</v>
      </c>
      <c r="H192" s="15">
        <f t="shared" si="10"/>
        <v>0.40480024556161365</v>
      </c>
      <c r="I192" s="14">
        <v>1643465.33</v>
      </c>
      <c r="J192" s="17">
        <f t="shared" si="11"/>
        <v>25970.290000000037</v>
      </c>
    </row>
    <row r="193" spans="1:10" ht="17.25" customHeight="1">
      <c r="A193" s="39" t="s">
        <v>238</v>
      </c>
      <c r="B193" s="40"/>
      <c r="C193" s="40"/>
      <c r="D193" s="41"/>
      <c r="E193" s="18">
        <v>12000</v>
      </c>
      <c r="F193" s="19">
        <v>0</v>
      </c>
      <c r="G193" s="14">
        <f>F193-E193</f>
        <v>-12000</v>
      </c>
      <c r="H193" s="15">
        <f>F193/E193</f>
        <v>0</v>
      </c>
      <c r="I193" s="14">
        <v>0</v>
      </c>
      <c r="J193" s="17">
        <f t="shared" si="11"/>
        <v>0</v>
      </c>
    </row>
    <row r="194" spans="1:10" ht="71.25" customHeight="1">
      <c r="A194" s="34" t="s">
        <v>194</v>
      </c>
      <c r="B194" s="34"/>
      <c r="C194" s="34"/>
      <c r="D194" s="34"/>
      <c r="E194" s="18">
        <v>10773900</v>
      </c>
      <c r="F194" s="19">
        <v>5386950</v>
      </c>
      <c r="G194" s="14">
        <f t="shared" si="9"/>
        <v>-5386950</v>
      </c>
      <c r="H194" s="15">
        <f t="shared" si="10"/>
        <v>0.5</v>
      </c>
      <c r="I194" s="14">
        <v>5656350</v>
      </c>
      <c r="J194" s="17">
        <f t="shared" si="11"/>
        <v>-269400</v>
      </c>
    </row>
    <row r="195" spans="1:10" ht="24" customHeight="1">
      <c r="A195" s="34" t="s">
        <v>43</v>
      </c>
      <c r="B195" s="34"/>
      <c r="C195" s="34"/>
      <c r="D195" s="34"/>
      <c r="E195" s="18">
        <v>25000</v>
      </c>
      <c r="F195" s="19">
        <v>0</v>
      </c>
      <c r="G195" s="14">
        <f t="shared" si="9"/>
        <v>-25000</v>
      </c>
      <c r="H195" s="15">
        <f t="shared" si="10"/>
        <v>0</v>
      </c>
      <c r="I195" s="14">
        <v>0</v>
      </c>
      <c r="J195" s="17">
        <f t="shared" si="11"/>
        <v>0</v>
      </c>
    </row>
    <row r="196" spans="1:10" ht="24" customHeight="1">
      <c r="A196" s="34" t="s">
        <v>195</v>
      </c>
      <c r="B196" s="34"/>
      <c r="C196" s="34"/>
      <c r="D196" s="34"/>
      <c r="E196" s="18">
        <v>27753714.92</v>
      </c>
      <c r="F196" s="19">
        <v>13034937.04</v>
      </c>
      <c r="G196" s="14">
        <f t="shared" si="9"/>
        <v>-14718777.880000003</v>
      </c>
      <c r="H196" s="15">
        <f t="shared" si="10"/>
        <v>0.4696645864372811</v>
      </c>
      <c r="I196" s="14">
        <v>12096546.99</v>
      </c>
      <c r="J196" s="17">
        <f t="shared" si="11"/>
        <v>938390.0499999989</v>
      </c>
    </row>
    <row r="197" spans="1:10" ht="24" customHeight="1">
      <c r="A197" s="34" t="s">
        <v>42</v>
      </c>
      <c r="B197" s="34"/>
      <c r="C197" s="34"/>
      <c r="D197" s="34"/>
      <c r="E197" s="18">
        <v>29567206</v>
      </c>
      <c r="F197" s="19">
        <v>14443250.13</v>
      </c>
      <c r="G197" s="14">
        <f t="shared" si="9"/>
        <v>-15123955.87</v>
      </c>
      <c r="H197" s="15">
        <f t="shared" si="10"/>
        <v>0.48848883895218237</v>
      </c>
      <c r="I197" s="14">
        <v>13109804.22</v>
      </c>
      <c r="J197" s="17">
        <f t="shared" si="11"/>
        <v>1333445.9100000001</v>
      </c>
    </row>
    <row r="198" spans="1:10" ht="24" customHeight="1">
      <c r="A198" s="34" t="s">
        <v>196</v>
      </c>
      <c r="B198" s="34"/>
      <c r="C198" s="34"/>
      <c r="D198" s="34"/>
      <c r="E198" s="18">
        <v>5708404.92</v>
      </c>
      <c r="F198" s="19">
        <v>2819104.85</v>
      </c>
      <c r="G198" s="14">
        <f t="shared" si="9"/>
        <v>-2889300.07</v>
      </c>
      <c r="H198" s="15">
        <f t="shared" si="10"/>
        <v>0.4938515906821831</v>
      </c>
      <c r="I198" s="14">
        <v>2869647.94</v>
      </c>
      <c r="J198" s="17">
        <f t="shared" si="11"/>
        <v>-50543.08999999985</v>
      </c>
    </row>
    <row r="199" spans="1:10" ht="46.5" customHeight="1">
      <c r="A199" s="39" t="s">
        <v>239</v>
      </c>
      <c r="B199" s="40"/>
      <c r="C199" s="40"/>
      <c r="D199" s="41"/>
      <c r="E199" s="18">
        <v>156800</v>
      </c>
      <c r="F199" s="19">
        <v>0</v>
      </c>
      <c r="G199" s="14">
        <f>F199-E199</f>
        <v>-156800</v>
      </c>
      <c r="H199" s="15">
        <f>F199/E199</f>
        <v>0</v>
      </c>
      <c r="I199" s="14">
        <v>0</v>
      </c>
      <c r="J199" s="17">
        <f t="shared" si="11"/>
        <v>0</v>
      </c>
    </row>
    <row r="200" spans="1:10" ht="24" customHeight="1">
      <c r="A200" s="34" t="s">
        <v>197</v>
      </c>
      <c r="B200" s="34"/>
      <c r="C200" s="34"/>
      <c r="D200" s="34"/>
      <c r="E200" s="18">
        <v>6432900</v>
      </c>
      <c r="F200" s="19">
        <v>2602505.21</v>
      </c>
      <c r="G200" s="14">
        <f t="shared" si="9"/>
        <v>-3830394.79</v>
      </c>
      <c r="H200" s="15">
        <f t="shared" si="10"/>
        <v>0.40456173887360286</v>
      </c>
      <c r="I200" s="14">
        <v>2670540.28</v>
      </c>
      <c r="J200" s="17">
        <f t="shared" si="11"/>
        <v>-68035.06999999983</v>
      </c>
    </row>
    <row r="201" spans="1:10" ht="18.75" customHeight="1">
      <c r="A201" s="34" t="s">
        <v>198</v>
      </c>
      <c r="B201" s="34"/>
      <c r="C201" s="34"/>
      <c r="D201" s="34"/>
      <c r="E201" s="18">
        <v>69000</v>
      </c>
      <c r="F201" s="19">
        <v>0</v>
      </c>
      <c r="G201" s="14">
        <f t="shared" si="9"/>
        <v>-69000</v>
      </c>
      <c r="H201" s="15">
        <f t="shared" si="10"/>
        <v>0</v>
      </c>
      <c r="I201" s="14">
        <v>0</v>
      </c>
      <c r="J201" s="17">
        <f t="shared" si="11"/>
        <v>0</v>
      </c>
    </row>
    <row r="202" spans="1:10" ht="23.25" customHeight="1">
      <c r="A202" s="34" t="s">
        <v>199</v>
      </c>
      <c r="B202" s="34"/>
      <c r="C202" s="34"/>
      <c r="D202" s="34"/>
      <c r="E202" s="20" t="s">
        <v>259</v>
      </c>
      <c r="F202" s="20" t="s">
        <v>259</v>
      </c>
      <c r="G202" s="14">
        <v>0</v>
      </c>
      <c r="H202" s="15" t="s">
        <v>259</v>
      </c>
      <c r="I202" s="14">
        <v>11700</v>
      </c>
      <c r="J202" s="17">
        <f>-I202</f>
        <v>-11700</v>
      </c>
    </row>
    <row r="203" spans="1:10" ht="35.25" customHeight="1">
      <c r="A203" s="38" t="s">
        <v>240</v>
      </c>
      <c r="B203" s="38"/>
      <c r="C203" s="38"/>
      <c r="D203" s="38"/>
      <c r="E203" s="27">
        <v>1892325.17</v>
      </c>
      <c r="F203" s="28">
        <v>705840.53</v>
      </c>
      <c r="G203" s="11">
        <f t="shared" si="9"/>
        <v>-1186484.64</v>
      </c>
      <c r="H203" s="12">
        <f t="shared" si="10"/>
        <v>0.3730017130195441</v>
      </c>
      <c r="I203" s="11">
        <v>749302.11</v>
      </c>
      <c r="J203" s="13">
        <f t="shared" si="11"/>
        <v>-43461.57999999996</v>
      </c>
    </row>
    <row r="204" spans="1:10" ht="35.25" customHeight="1">
      <c r="A204" s="35" t="s">
        <v>241</v>
      </c>
      <c r="B204" s="35"/>
      <c r="C204" s="35"/>
      <c r="D204" s="35"/>
      <c r="E204" s="18">
        <v>1892325.17</v>
      </c>
      <c r="F204" s="19">
        <v>705840.53</v>
      </c>
      <c r="G204" s="14">
        <f t="shared" si="9"/>
        <v>-1186484.64</v>
      </c>
      <c r="H204" s="15">
        <f t="shared" si="10"/>
        <v>0.3730017130195441</v>
      </c>
      <c r="I204" s="16">
        <v>749302.11</v>
      </c>
      <c r="J204" s="17">
        <f t="shared" si="11"/>
        <v>-43461.57999999996</v>
      </c>
    </row>
    <row r="205" spans="1:10" ht="24" customHeight="1">
      <c r="A205" s="34" t="s">
        <v>172</v>
      </c>
      <c r="B205" s="34"/>
      <c r="C205" s="34"/>
      <c r="D205" s="34"/>
      <c r="E205" s="18">
        <v>1892325.17</v>
      </c>
      <c r="F205" s="19">
        <v>705840.53</v>
      </c>
      <c r="G205" s="14">
        <f t="shared" si="9"/>
        <v>-1186484.64</v>
      </c>
      <c r="H205" s="15">
        <f t="shared" si="10"/>
        <v>0.3730017130195441</v>
      </c>
      <c r="I205" s="14">
        <v>749302.11</v>
      </c>
      <c r="J205" s="17">
        <f t="shared" si="11"/>
        <v>-43461.57999999996</v>
      </c>
    </row>
    <row r="206" spans="1:10" ht="36" customHeight="1">
      <c r="A206" s="34" t="s">
        <v>242</v>
      </c>
      <c r="B206" s="34"/>
      <c r="C206" s="34"/>
      <c r="D206" s="34"/>
      <c r="E206" s="18">
        <v>503253</v>
      </c>
      <c r="F206" s="19">
        <v>27689.81</v>
      </c>
      <c r="G206" s="14">
        <f t="shared" si="9"/>
        <v>-475563.19</v>
      </c>
      <c r="H206" s="15">
        <f t="shared" si="10"/>
        <v>0.05502164915062603</v>
      </c>
      <c r="I206" s="14">
        <v>62194.84</v>
      </c>
      <c r="J206" s="17">
        <f t="shared" si="11"/>
        <v>-34505.03</v>
      </c>
    </row>
    <row r="207" spans="1:10" ht="24" customHeight="1">
      <c r="A207" s="34" t="s">
        <v>243</v>
      </c>
      <c r="B207" s="34"/>
      <c r="C207" s="34"/>
      <c r="D207" s="34"/>
      <c r="E207" s="18">
        <v>1389072.17</v>
      </c>
      <c r="F207" s="19">
        <v>678150.72</v>
      </c>
      <c r="G207" s="14">
        <f t="shared" si="9"/>
        <v>-710921.45</v>
      </c>
      <c r="H207" s="15">
        <f t="shared" si="10"/>
        <v>0.4882040938160902</v>
      </c>
      <c r="I207" s="14">
        <v>687107.27</v>
      </c>
      <c r="J207" s="17">
        <f t="shared" si="11"/>
        <v>-8956.550000000047</v>
      </c>
    </row>
    <row r="208" spans="1:10" ht="39.75" customHeight="1">
      <c r="A208" s="38" t="s">
        <v>41</v>
      </c>
      <c r="B208" s="38"/>
      <c r="C208" s="38"/>
      <c r="D208" s="38"/>
      <c r="E208" s="27">
        <v>27339396.39</v>
      </c>
      <c r="F208" s="28">
        <v>11441314.33</v>
      </c>
      <c r="G208" s="11">
        <f t="shared" si="9"/>
        <v>-15898082.06</v>
      </c>
      <c r="H208" s="12">
        <f t="shared" si="10"/>
        <v>0.4184918411068109</v>
      </c>
      <c r="I208" s="11">
        <v>9694509.38</v>
      </c>
      <c r="J208" s="13">
        <f t="shared" si="11"/>
        <v>1746804.9499999993</v>
      </c>
    </row>
    <row r="209" spans="1:10" ht="24" customHeight="1">
      <c r="A209" s="35" t="s">
        <v>40</v>
      </c>
      <c r="B209" s="35"/>
      <c r="C209" s="35"/>
      <c r="D209" s="35"/>
      <c r="E209" s="18">
        <v>15810300</v>
      </c>
      <c r="F209" s="19">
        <v>6900993.57</v>
      </c>
      <c r="G209" s="14">
        <f t="shared" si="9"/>
        <v>-8909306.43</v>
      </c>
      <c r="H209" s="15">
        <f t="shared" si="10"/>
        <v>0.43648719948388076</v>
      </c>
      <c r="I209" s="16">
        <v>6305733.11</v>
      </c>
      <c r="J209" s="17">
        <f t="shared" si="11"/>
        <v>595260.46</v>
      </c>
    </row>
    <row r="210" spans="1:10" ht="24" customHeight="1">
      <c r="A210" s="34" t="s">
        <v>200</v>
      </c>
      <c r="B210" s="34"/>
      <c r="C210" s="34"/>
      <c r="D210" s="34"/>
      <c r="E210" s="18">
        <v>15810300</v>
      </c>
      <c r="F210" s="19">
        <v>6900993.57</v>
      </c>
      <c r="G210" s="14">
        <f t="shared" si="9"/>
        <v>-8909306.43</v>
      </c>
      <c r="H210" s="15">
        <f t="shared" si="10"/>
        <v>0.43648719948388076</v>
      </c>
      <c r="I210" s="14">
        <v>6305733.11</v>
      </c>
      <c r="J210" s="17">
        <f t="shared" si="11"/>
        <v>595260.46</v>
      </c>
    </row>
    <row r="211" spans="1:10" ht="24" customHeight="1">
      <c r="A211" s="34" t="s">
        <v>23</v>
      </c>
      <c r="B211" s="34"/>
      <c r="C211" s="34"/>
      <c r="D211" s="34"/>
      <c r="E211" s="18">
        <v>14643600</v>
      </c>
      <c r="F211" s="19">
        <v>6513993.57</v>
      </c>
      <c r="G211" s="14">
        <f t="shared" si="9"/>
        <v>-8129606.43</v>
      </c>
      <c r="H211" s="15">
        <f t="shared" si="10"/>
        <v>0.44483553019749245</v>
      </c>
      <c r="I211" s="14">
        <v>5816259.61</v>
      </c>
      <c r="J211" s="17">
        <f t="shared" si="11"/>
        <v>697733.96</v>
      </c>
    </row>
    <row r="212" spans="1:10" ht="24" customHeight="1">
      <c r="A212" s="34" t="s">
        <v>80</v>
      </c>
      <c r="B212" s="34"/>
      <c r="C212" s="34"/>
      <c r="D212" s="34"/>
      <c r="E212" s="20" t="s">
        <v>259</v>
      </c>
      <c r="F212" s="20" t="s">
        <v>259</v>
      </c>
      <c r="G212" s="14">
        <v>0</v>
      </c>
      <c r="H212" s="15" t="s">
        <v>259</v>
      </c>
      <c r="I212" s="14">
        <v>489473.5</v>
      </c>
      <c r="J212" s="17">
        <f>-I212</f>
        <v>-489473.5</v>
      </c>
    </row>
    <row r="213" spans="1:10" ht="48.75" customHeight="1">
      <c r="A213" s="39" t="s">
        <v>244</v>
      </c>
      <c r="B213" s="40"/>
      <c r="C213" s="40"/>
      <c r="D213" s="41"/>
      <c r="E213" s="18">
        <v>600000</v>
      </c>
      <c r="F213" s="19">
        <v>387000</v>
      </c>
      <c r="G213" s="14">
        <f t="shared" si="9"/>
        <v>-213000</v>
      </c>
      <c r="H213" s="15">
        <f t="shared" si="10"/>
        <v>0.645</v>
      </c>
      <c r="I213" s="14" t="s">
        <v>259</v>
      </c>
      <c r="J213" s="17" t="s">
        <v>259</v>
      </c>
    </row>
    <row r="214" spans="1:10" ht="47.25" customHeight="1">
      <c r="A214" s="39" t="s">
        <v>245</v>
      </c>
      <c r="B214" s="40"/>
      <c r="C214" s="40"/>
      <c r="D214" s="41"/>
      <c r="E214" s="18">
        <v>566700</v>
      </c>
      <c r="F214" s="19">
        <v>0</v>
      </c>
      <c r="G214" s="14">
        <f t="shared" si="9"/>
        <v>-566700</v>
      </c>
      <c r="H214" s="15">
        <f t="shared" si="10"/>
        <v>0</v>
      </c>
      <c r="I214" s="14" t="s">
        <v>259</v>
      </c>
      <c r="J214" s="17" t="s">
        <v>259</v>
      </c>
    </row>
    <row r="215" spans="1:10" ht="24" customHeight="1">
      <c r="A215" s="35" t="s">
        <v>39</v>
      </c>
      <c r="B215" s="35"/>
      <c r="C215" s="35"/>
      <c r="D215" s="35"/>
      <c r="E215" s="18">
        <v>11529096.39</v>
      </c>
      <c r="F215" s="19">
        <v>4540320.76</v>
      </c>
      <c r="G215" s="14">
        <f t="shared" si="9"/>
        <v>-6988775.630000001</v>
      </c>
      <c r="H215" s="15">
        <f t="shared" si="10"/>
        <v>0.3938141035873497</v>
      </c>
      <c r="I215" s="16">
        <v>3388776.27</v>
      </c>
      <c r="J215" s="17">
        <f t="shared" si="11"/>
        <v>1151544.4899999998</v>
      </c>
    </row>
    <row r="216" spans="1:10" ht="24" customHeight="1">
      <c r="A216" s="34" t="s">
        <v>38</v>
      </c>
      <c r="B216" s="34"/>
      <c r="C216" s="34"/>
      <c r="D216" s="34"/>
      <c r="E216" s="18">
        <v>11529096.39</v>
      </c>
      <c r="F216" s="19">
        <v>4540320.76</v>
      </c>
      <c r="G216" s="14">
        <f t="shared" si="9"/>
        <v>-6988775.630000001</v>
      </c>
      <c r="H216" s="15">
        <f t="shared" si="10"/>
        <v>0.3938141035873497</v>
      </c>
      <c r="I216" s="14">
        <v>3388776.27</v>
      </c>
      <c r="J216" s="17">
        <f t="shared" si="11"/>
        <v>1151544.4899999998</v>
      </c>
    </row>
    <row r="217" spans="1:10" ht="18.75" customHeight="1">
      <c r="A217" s="34" t="s">
        <v>37</v>
      </c>
      <c r="B217" s="34"/>
      <c r="C217" s="34"/>
      <c r="D217" s="34"/>
      <c r="E217" s="18">
        <v>11529096.39</v>
      </c>
      <c r="F217" s="19">
        <v>4540320.76</v>
      </c>
      <c r="G217" s="14">
        <f t="shared" si="9"/>
        <v>-6988775.630000001</v>
      </c>
      <c r="H217" s="15">
        <f t="shared" si="10"/>
        <v>0.3938141035873497</v>
      </c>
      <c r="I217" s="14">
        <v>3388776.27</v>
      </c>
      <c r="J217" s="17">
        <f t="shared" si="11"/>
        <v>1151544.4899999998</v>
      </c>
    </row>
    <row r="218" spans="1:10" ht="23.25" customHeight="1">
      <c r="A218" s="38" t="s">
        <v>36</v>
      </c>
      <c r="B218" s="38"/>
      <c r="C218" s="38"/>
      <c r="D218" s="38"/>
      <c r="E218" s="27">
        <v>131572845.6</v>
      </c>
      <c r="F218" s="28">
        <v>77860278.5</v>
      </c>
      <c r="G218" s="11">
        <f t="shared" si="9"/>
        <v>-53712567.099999994</v>
      </c>
      <c r="H218" s="12">
        <f t="shared" si="10"/>
        <v>0.5917655588046353</v>
      </c>
      <c r="I218" s="11">
        <v>19339710.57</v>
      </c>
      <c r="J218" s="13">
        <f t="shared" si="11"/>
        <v>58520567.93</v>
      </c>
    </row>
    <row r="219" spans="1:10" ht="18.75" customHeight="1">
      <c r="A219" s="35" t="s">
        <v>35</v>
      </c>
      <c r="B219" s="35"/>
      <c r="C219" s="35"/>
      <c r="D219" s="35"/>
      <c r="E219" s="18">
        <v>18051445.6</v>
      </c>
      <c r="F219" s="19">
        <v>6948943.04</v>
      </c>
      <c r="G219" s="14">
        <f t="shared" si="9"/>
        <v>-11102502.560000002</v>
      </c>
      <c r="H219" s="15">
        <f t="shared" si="10"/>
        <v>0.38495216360954493</v>
      </c>
      <c r="I219" s="16">
        <v>6850532.05</v>
      </c>
      <c r="J219" s="17">
        <f t="shared" si="11"/>
        <v>98410.99000000022</v>
      </c>
    </row>
    <row r="220" spans="1:10" ht="36.75" customHeight="1">
      <c r="A220" s="34" t="s">
        <v>34</v>
      </c>
      <c r="B220" s="34"/>
      <c r="C220" s="34"/>
      <c r="D220" s="34"/>
      <c r="E220" s="18">
        <v>1445500</v>
      </c>
      <c r="F220" s="19">
        <v>294709.47</v>
      </c>
      <c r="G220" s="14">
        <f t="shared" si="9"/>
        <v>-1150790.53</v>
      </c>
      <c r="H220" s="15">
        <f t="shared" si="10"/>
        <v>0.20388064337599446</v>
      </c>
      <c r="I220" s="14">
        <v>286883.56</v>
      </c>
      <c r="J220" s="17">
        <f t="shared" si="11"/>
        <v>7825.909999999974</v>
      </c>
    </row>
    <row r="221" spans="1:10" ht="23.25" customHeight="1">
      <c r="A221" s="34" t="s">
        <v>33</v>
      </c>
      <c r="B221" s="34"/>
      <c r="C221" s="34"/>
      <c r="D221" s="34"/>
      <c r="E221" s="18">
        <v>1339420</v>
      </c>
      <c r="F221" s="19">
        <v>246973.47</v>
      </c>
      <c r="G221" s="14">
        <f t="shared" si="9"/>
        <v>-1092446.53</v>
      </c>
      <c r="H221" s="15">
        <f t="shared" si="10"/>
        <v>0.18438836959280883</v>
      </c>
      <c r="I221" s="14">
        <v>239147.56</v>
      </c>
      <c r="J221" s="17">
        <f t="shared" si="11"/>
        <v>7825.9100000000035</v>
      </c>
    </row>
    <row r="222" spans="1:10" ht="21.75" customHeight="1">
      <c r="A222" s="34" t="s">
        <v>32</v>
      </c>
      <c r="B222" s="34"/>
      <c r="C222" s="34"/>
      <c r="D222" s="34"/>
      <c r="E222" s="18">
        <v>106080</v>
      </c>
      <c r="F222" s="19">
        <v>47736</v>
      </c>
      <c r="G222" s="14">
        <f t="shared" si="9"/>
        <v>-58344</v>
      </c>
      <c r="H222" s="15">
        <f t="shared" si="10"/>
        <v>0.45</v>
      </c>
      <c r="I222" s="14">
        <v>47736</v>
      </c>
      <c r="J222" s="17">
        <f t="shared" si="11"/>
        <v>0</v>
      </c>
    </row>
    <row r="223" spans="1:10" ht="24" customHeight="1">
      <c r="A223" s="34" t="s">
        <v>31</v>
      </c>
      <c r="B223" s="34"/>
      <c r="C223" s="34"/>
      <c r="D223" s="34"/>
      <c r="E223" s="18">
        <v>9258000</v>
      </c>
      <c r="F223" s="19">
        <v>3755278.66</v>
      </c>
      <c r="G223" s="14">
        <f t="shared" si="9"/>
        <v>-5502721.34</v>
      </c>
      <c r="H223" s="15">
        <f t="shared" si="10"/>
        <v>0.4056252603154029</v>
      </c>
      <c r="I223" s="14">
        <v>3841296.01</v>
      </c>
      <c r="J223" s="17">
        <f t="shared" si="11"/>
        <v>-86017.34999999963</v>
      </c>
    </row>
    <row r="224" spans="1:10" ht="21.75" customHeight="1">
      <c r="A224" s="34" t="s">
        <v>30</v>
      </c>
      <c r="B224" s="34"/>
      <c r="C224" s="34"/>
      <c r="D224" s="34"/>
      <c r="E224" s="18">
        <v>9258000</v>
      </c>
      <c r="F224" s="19">
        <v>3755278.66</v>
      </c>
      <c r="G224" s="14">
        <f t="shared" si="9"/>
        <v>-5502721.34</v>
      </c>
      <c r="H224" s="15">
        <f t="shared" si="10"/>
        <v>0.4056252603154029</v>
      </c>
      <c r="I224" s="14">
        <v>3841296.01</v>
      </c>
      <c r="J224" s="17">
        <f t="shared" si="11"/>
        <v>-86017.34999999963</v>
      </c>
    </row>
    <row r="225" spans="1:10" ht="23.25" customHeight="1">
      <c r="A225" s="34" t="s">
        <v>29</v>
      </c>
      <c r="B225" s="34"/>
      <c r="C225" s="34"/>
      <c r="D225" s="34"/>
      <c r="E225" s="18">
        <v>1773600</v>
      </c>
      <c r="F225" s="19">
        <v>367833.33</v>
      </c>
      <c r="G225" s="14">
        <f t="shared" si="9"/>
        <v>-1405766.67</v>
      </c>
      <c r="H225" s="15">
        <f t="shared" si="10"/>
        <v>0.20739362313937754</v>
      </c>
      <c r="I225" s="14">
        <v>306612.9</v>
      </c>
      <c r="J225" s="17">
        <f t="shared" si="11"/>
        <v>61220.42999999999</v>
      </c>
    </row>
    <row r="226" spans="1:10" ht="47.25" customHeight="1">
      <c r="A226" s="34" t="s">
        <v>28</v>
      </c>
      <c r="B226" s="34"/>
      <c r="C226" s="34"/>
      <c r="D226" s="34"/>
      <c r="E226" s="18">
        <v>20000</v>
      </c>
      <c r="F226" s="19">
        <v>0</v>
      </c>
      <c r="G226" s="14">
        <f t="shared" si="9"/>
        <v>-20000</v>
      </c>
      <c r="H226" s="15">
        <f t="shared" si="10"/>
        <v>0</v>
      </c>
      <c r="I226" s="14">
        <v>0</v>
      </c>
      <c r="J226" s="17">
        <f t="shared" si="11"/>
        <v>0</v>
      </c>
    </row>
    <row r="227" spans="1:10" ht="18" customHeight="1">
      <c r="A227" s="34" t="s">
        <v>246</v>
      </c>
      <c r="B227" s="34"/>
      <c r="C227" s="34"/>
      <c r="D227" s="34"/>
      <c r="E227" s="18">
        <v>1642500</v>
      </c>
      <c r="F227" s="19">
        <v>367833.33</v>
      </c>
      <c r="G227" s="14">
        <f t="shared" si="9"/>
        <v>-1274666.67</v>
      </c>
      <c r="H227" s="15">
        <f t="shared" si="10"/>
        <v>0.22394723287671234</v>
      </c>
      <c r="I227" s="14">
        <v>306612.9</v>
      </c>
      <c r="J227" s="17">
        <f t="shared" si="11"/>
        <v>61220.42999999999</v>
      </c>
    </row>
    <row r="228" spans="1:10" ht="37.5" customHeight="1">
      <c r="A228" s="34" t="s">
        <v>27</v>
      </c>
      <c r="B228" s="34"/>
      <c r="C228" s="34"/>
      <c r="D228" s="34"/>
      <c r="E228" s="18">
        <v>111100</v>
      </c>
      <c r="F228" s="19">
        <v>0</v>
      </c>
      <c r="G228" s="14">
        <f t="shared" si="9"/>
        <v>-111100</v>
      </c>
      <c r="H228" s="15">
        <f t="shared" si="10"/>
        <v>0</v>
      </c>
      <c r="I228" s="14">
        <v>0</v>
      </c>
      <c r="J228" s="17">
        <f t="shared" si="11"/>
        <v>0</v>
      </c>
    </row>
    <row r="229" spans="1:10" ht="23.25" customHeight="1">
      <c r="A229" s="34" t="s">
        <v>26</v>
      </c>
      <c r="B229" s="34"/>
      <c r="C229" s="34"/>
      <c r="D229" s="34"/>
      <c r="E229" s="18">
        <v>575000</v>
      </c>
      <c r="F229" s="19">
        <v>0</v>
      </c>
      <c r="G229" s="14">
        <f t="shared" si="9"/>
        <v>-575000</v>
      </c>
      <c r="H229" s="15">
        <f t="shared" si="10"/>
        <v>0</v>
      </c>
      <c r="I229" s="14">
        <v>75000</v>
      </c>
      <c r="J229" s="17">
        <f t="shared" si="11"/>
        <v>-75000</v>
      </c>
    </row>
    <row r="230" spans="1:10" ht="26.25" customHeight="1">
      <c r="A230" s="34" t="s">
        <v>25</v>
      </c>
      <c r="B230" s="34"/>
      <c r="C230" s="34"/>
      <c r="D230" s="34"/>
      <c r="E230" s="18">
        <v>575000</v>
      </c>
      <c r="F230" s="19">
        <v>0</v>
      </c>
      <c r="G230" s="14">
        <f t="shared" si="9"/>
        <v>-575000</v>
      </c>
      <c r="H230" s="15">
        <f t="shared" si="10"/>
        <v>0</v>
      </c>
      <c r="I230" s="14">
        <v>75000</v>
      </c>
      <c r="J230" s="17">
        <f t="shared" si="11"/>
        <v>-75000</v>
      </c>
    </row>
    <row r="231" spans="1:10" ht="23.25" customHeight="1">
      <c r="A231" s="34" t="s">
        <v>24</v>
      </c>
      <c r="B231" s="34"/>
      <c r="C231" s="34"/>
      <c r="D231" s="34"/>
      <c r="E231" s="18">
        <v>4999345.6</v>
      </c>
      <c r="F231" s="19">
        <v>2531121.58</v>
      </c>
      <c r="G231" s="14">
        <f t="shared" si="9"/>
        <v>-2468224.0199999996</v>
      </c>
      <c r="H231" s="15">
        <f t="shared" si="10"/>
        <v>0.5062905793110203</v>
      </c>
      <c r="I231" s="14">
        <v>2340739.58</v>
      </c>
      <c r="J231" s="17">
        <f t="shared" si="11"/>
        <v>190382</v>
      </c>
    </row>
    <row r="232" spans="1:10" ht="25.5" customHeight="1">
      <c r="A232" s="34" t="s">
        <v>23</v>
      </c>
      <c r="B232" s="34"/>
      <c r="C232" s="34"/>
      <c r="D232" s="34"/>
      <c r="E232" s="18">
        <v>4999345.6</v>
      </c>
      <c r="F232" s="19">
        <v>2531121.58</v>
      </c>
      <c r="G232" s="14">
        <f t="shared" si="9"/>
        <v>-2468224.0199999996</v>
      </c>
      <c r="H232" s="15">
        <f t="shared" si="10"/>
        <v>0.5062905793110203</v>
      </c>
      <c r="I232" s="14">
        <v>2340739.58</v>
      </c>
      <c r="J232" s="17">
        <f t="shared" si="11"/>
        <v>190382</v>
      </c>
    </row>
    <row r="233" spans="1:10" ht="37.5" customHeight="1">
      <c r="A233" s="35" t="s">
        <v>22</v>
      </c>
      <c r="B233" s="35"/>
      <c r="C233" s="35"/>
      <c r="D233" s="35"/>
      <c r="E233" s="18">
        <v>113521400</v>
      </c>
      <c r="F233" s="19">
        <v>70911335.46</v>
      </c>
      <c r="G233" s="14">
        <f t="shared" si="9"/>
        <v>-42610064.54000001</v>
      </c>
      <c r="H233" s="15">
        <f t="shared" si="10"/>
        <v>0.6246516996795317</v>
      </c>
      <c r="I233" s="16">
        <v>12489178.52</v>
      </c>
      <c r="J233" s="17">
        <f t="shared" si="11"/>
        <v>58422156.94</v>
      </c>
    </row>
    <row r="234" spans="1:10" ht="47.25" customHeight="1">
      <c r="A234" s="34" t="s">
        <v>21</v>
      </c>
      <c r="B234" s="34"/>
      <c r="C234" s="34"/>
      <c r="D234" s="34"/>
      <c r="E234" s="18">
        <v>103101000</v>
      </c>
      <c r="F234" s="19">
        <v>69704875.36</v>
      </c>
      <c r="G234" s="14">
        <f t="shared" si="9"/>
        <v>-33396124.64</v>
      </c>
      <c r="H234" s="15">
        <f t="shared" si="10"/>
        <v>0.6760834071444506</v>
      </c>
      <c r="I234" s="14">
        <v>12489178.52</v>
      </c>
      <c r="J234" s="17">
        <f t="shared" si="11"/>
        <v>57215696.84</v>
      </c>
    </row>
    <row r="235" spans="1:10" ht="47.25" customHeight="1">
      <c r="A235" s="34" t="s">
        <v>20</v>
      </c>
      <c r="B235" s="34"/>
      <c r="C235" s="34"/>
      <c r="D235" s="34"/>
      <c r="E235" s="18">
        <v>89335500</v>
      </c>
      <c r="F235" s="19">
        <v>58243218.55</v>
      </c>
      <c r="G235" s="14">
        <f t="shared" si="9"/>
        <v>-31092281.450000003</v>
      </c>
      <c r="H235" s="15">
        <f t="shared" si="10"/>
        <v>0.6519605145770718</v>
      </c>
      <c r="I235" s="14">
        <v>0</v>
      </c>
      <c r="J235" s="17">
        <f t="shared" si="11"/>
        <v>58243218.55</v>
      </c>
    </row>
    <row r="236" spans="1:10" ht="35.25" customHeight="1">
      <c r="A236" s="34" t="s">
        <v>19</v>
      </c>
      <c r="B236" s="34"/>
      <c r="C236" s="34"/>
      <c r="D236" s="34"/>
      <c r="E236" s="18">
        <v>13765500</v>
      </c>
      <c r="F236" s="19">
        <v>11461656.81</v>
      </c>
      <c r="G236" s="14">
        <f t="shared" si="9"/>
        <v>-2303843.1899999995</v>
      </c>
      <c r="H236" s="15">
        <f t="shared" si="10"/>
        <v>0.8326364323853112</v>
      </c>
      <c r="I236" s="14">
        <v>12489178.52</v>
      </c>
      <c r="J236" s="17">
        <f t="shared" si="11"/>
        <v>-1027521.709999999</v>
      </c>
    </row>
    <row r="237" spans="1:10" ht="35.25" customHeight="1">
      <c r="A237" s="34" t="s">
        <v>18</v>
      </c>
      <c r="B237" s="34"/>
      <c r="C237" s="34"/>
      <c r="D237" s="34"/>
      <c r="E237" s="18">
        <v>10420400</v>
      </c>
      <c r="F237" s="19">
        <v>1206460.1</v>
      </c>
      <c r="G237" s="14">
        <f t="shared" si="9"/>
        <v>-9213939.9</v>
      </c>
      <c r="H237" s="15">
        <f t="shared" si="10"/>
        <v>0.11577867452305095</v>
      </c>
      <c r="I237" s="14">
        <v>0</v>
      </c>
      <c r="J237" s="17">
        <f t="shared" si="11"/>
        <v>1206460.1</v>
      </c>
    </row>
    <row r="238" spans="1:10" ht="35.25" customHeight="1">
      <c r="A238" s="34" t="s">
        <v>17</v>
      </c>
      <c r="B238" s="34"/>
      <c r="C238" s="34"/>
      <c r="D238" s="34"/>
      <c r="E238" s="18">
        <v>10420400</v>
      </c>
      <c r="F238" s="19">
        <v>1206460.1</v>
      </c>
      <c r="G238" s="14">
        <f t="shared" si="9"/>
        <v>-9213939.9</v>
      </c>
      <c r="H238" s="15">
        <f t="shared" si="10"/>
        <v>0.11577867452305095</v>
      </c>
      <c r="I238" s="14">
        <v>0</v>
      </c>
      <c r="J238" s="17">
        <f t="shared" si="11"/>
        <v>1206460.1</v>
      </c>
    </row>
    <row r="239" spans="1:10" ht="36" customHeight="1">
      <c r="A239" s="38" t="s">
        <v>16</v>
      </c>
      <c r="B239" s="38"/>
      <c r="C239" s="38"/>
      <c r="D239" s="38"/>
      <c r="E239" s="27">
        <v>39861884</v>
      </c>
      <c r="F239" s="28">
        <v>19483965.28</v>
      </c>
      <c r="G239" s="11">
        <f t="shared" si="9"/>
        <v>-20377918.72</v>
      </c>
      <c r="H239" s="12">
        <f t="shared" si="10"/>
        <v>0.4887868641632694</v>
      </c>
      <c r="I239" s="22">
        <v>16742021.33</v>
      </c>
      <c r="J239" s="13">
        <f t="shared" si="11"/>
        <v>2741943.950000001</v>
      </c>
    </row>
    <row r="240" spans="1:10" ht="35.25" customHeight="1">
      <c r="A240" s="34" t="s">
        <v>15</v>
      </c>
      <c r="B240" s="34"/>
      <c r="C240" s="34"/>
      <c r="D240" s="34"/>
      <c r="E240" s="18">
        <v>10827490</v>
      </c>
      <c r="F240" s="19">
        <v>4839702.73</v>
      </c>
      <c r="G240" s="14">
        <f t="shared" si="9"/>
        <v>-5987787.27</v>
      </c>
      <c r="H240" s="15">
        <f t="shared" si="10"/>
        <v>0.44698288615367</v>
      </c>
      <c r="I240" s="14">
        <v>4956787.87</v>
      </c>
      <c r="J240" s="17">
        <f t="shared" si="11"/>
        <v>-117085.13999999966</v>
      </c>
    </row>
    <row r="241" spans="1:10" ht="24" customHeight="1">
      <c r="A241" s="34" t="s">
        <v>14</v>
      </c>
      <c r="B241" s="34"/>
      <c r="C241" s="34"/>
      <c r="D241" s="34"/>
      <c r="E241" s="18">
        <v>10011730</v>
      </c>
      <c r="F241" s="19">
        <v>4694102.73</v>
      </c>
      <c r="G241" s="14">
        <f t="shared" si="9"/>
        <v>-5317627.27</v>
      </c>
      <c r="H241" s="15">
        <f t="shared" si="10"/>
        <v>0.46886029986825456</v>
      </c>
      <c r="I241" s="14">
        <v>4631387.87</v>
      </c>
      <c r="J241" s="17">
        <f t="shared" si="11"/>
        <v>62714.860000000335</v>
      </c>
    </row>
    <row r="242" spans="1:10" ht="24" customHeight="1">
      <c r="A242" s="34" t="s">
        <v>13</v>
      </c>
      <c r="B242" s="34"/>
      <c r="C242" s="34"/>
      <c r="D242" s="34"/>
      <c r="E242" s="18">
        <v>10011730</v>
      </c>
      <c r="F242" s="19">
        <v>4694102.73</v>
      </c>
      <c r="G242" s="14">
        <f t="shared" si="9"/>
        <v>-5317627.27</v>
      </c>
      <c r="H242" s="15">
        <f t="shared" si="10"/>
        <v>0.46886029986825456</v>
      </c>
      <c r="I242" s="14">
        <v>4631387.87</v>
      </c>
      <c r="J242" s="17">
        <f t="shared" si="11"/>
        <v>62714.860000000335</v>
      </c>
    </row>
    <row r="243" spans="1:10" ht="24" customHeight="1">
      <c r="A243" s="34" t="s">
        <v>12</v>
      </c>
      <c r="B243" s="34"/>
      <c r="C243" s="34"/>
      <c r="D243" s="34"/>
      <c r="E243" s="18">
        <v>815760</v>
      </c>
      <c r="F243" s="19">
        <v>145600</v>
      </c>
      <c r="G243" s="14">
        <f t="shared" si="9"/>
        <v>-670160</v>
      </c>
      <c r="H243" s="15">
        <f t="shared" si="10"/>
        <v>0.17848386780425615</v>
      </c>
      <c r="I243" s="14">
        <v>325400</v>
      </c>
      <c r="J243" s="17">
        <f t="shared" si="11"/>
        <v>-179800</v>
      </c>
    </row>
    <row r="244" spans="1:10" ht="24" customHeight="1">
      <c r="A244" s="34" t="s">
        <v>11</v>
      </c>
      <c r="B244" s="34"/>
      <c r="C244" s="34"/>
      <c r="D244" s="34"/>
      <c r="E244" s="18">
        <v>815760</v>
      </c>
      <c r="F244" s="19">
        <v>145600</v>
      </c>
      <c r="G244" s="14">
        <f t="shared" si="9"/>
        <v>-670160</v>
      </c>
      <c r="H244" s="15">
        <f t="shared" si="10"/>
        <v>0.17848386780425615</v>
      </c>
      <c r="I244" s="14">
        <v>325400</v>
      </c>
      <c r="J244" s="17">
        <f t="shared" si="11"/>
        <v>-179800</v>
      </c>
    </row>
    <row r="245" spans="1:10" ht="58.5" customHeight="1">
      <c r="A245" s="34" t="s">
        <v>247</v>
      </c>
      <c r="B245" s="34"/>
      <c r="C245" s="34"/>
      <c r="D245" s="34"/>
      <c r="E245" s="18">
        <v>29034394</v>
      </c>
      <c r="F245" s="19">
        <v>14644262.55</v>
      </c>
      <c r="G245" s="14">
        <f t="shared" si="9"/>
        <v>-14390131.45</v>
      </c>
      <c r="H245" s="15">
        <f t="shared" si="10"/>
        <v>0.5043763803026163</v>
      </c>
      <c r="I245" s="14">
        <v>11785233.46</v>
      </c>
      <c r="J245" s="17">
        <f t="shared" si="11"/>
        <v>2859029.09</v>
      </c>
    </row>
    <row r="246" spans="1:10" ht="24" customHeight="1">
      <c r="A246" s="34" t="s">
        <v>10</v>
      </c>
      <c r="B246" s="34"/>
      <c r="C246" s="34"/>
      <c r="D246" s="34"/>
      <c r="E246" s="18">
        <v>29034394</v>
      </c>
      <c r="F246" s="19">
        <v>14644262.55</v>
      </c>
      <c r="G246" s="14">
        <f t="shared" si="9"/>
        <v>-14390131.45</v>
      </c>
      <c r="H246" s="15">
        <f t="shared" si="10"/>
        <v>0.5043763803026163</v>
      </c>
      <c r="I246" s="14">
        <v>11785233.46</v>
      </c>
      <c r="J246" s="17">
        <f t="shared" si="11"/>
        <v>2859029.09</v>
      </c>
    </row>
    <row r="247" spans="1:10" ht="24" customHeight="1">
      <c r="A247" s="34" t="s">
        <v>9</v>
      </c>
      <c r="B247" s="34"/>
      <c r="C247" s="34"/>
      <c r="D247" s="34"/>
      <c r="E247" s="18">
        <v>29034394</v>
      </c>
      <c r="F247" s="19">
        <v>14644262.55</v>
      </c>
      <c r="G247" s="14">
        <f t="shared" si="9"/>
        <v>-14390131.45</v>
      </c>
      <c r="H247" s="15">
        <f t="shared" si="10"/>
        <v>0.5043763803026163</v>
      </c>
      <c r="I247" s="14">
        <v>11785233.46</v>
      </c>
      <c r="J247" s="17">
        <f t="shared" si="11"/>
        <v>2859029.09</v>
      </c>
    </row>
    <row r="248" spans="1:10" ht="24" customHeight="1">
      <c r="A248" s="42" t="s">
        <v>8</v>
      </c>
      <c r="B248" s="42"/>
      <c r="C248" s="42"/>
      <c r="D248" s="42"/>
      <c r="E248" s="27">
        <v>650530412</v>
      </c>
      <c r="F248" s="28">
        <v>12495546.81</v>
      </c>
      <c r="G248" s="11">
        <f t="shared" si="9"/>
        <v>-638034865.19</v>
      </c>
      <c r="H248" s="12">
        <f t="shared" si="10"/>
        <v>0.01920824388760475</v>
      </c>
      <c r="I248" s="21">
        <v>10417959.49</v>
      </c>
      <c r="J248" s="13">
        <f t="shared" si="11"/>
        <v>2077587.3200000003</v>
      </c>
    </row>
    <row r="249" spans="1:10" ht="36.75" customHeight="1">
      <c r="A249" s="35" t="s">
        <v>201</v>
      </c>
      <c r="B249" s="35"/>
      <c r="C249" s="35"/>
      <c r="D249" s="35"/>
      <c r="E249" s="18">
        <v>145479906</v>
      </c>
      <c r="F249" s="19">
        <v>12495546.81</v>
      </c>
      <c r="G249" s="14">
        <f t="shared" si="9"/>
        <v>-132984359.19</v>
      </c>
      <c r="H249" s="15">
        <v>0</v>
      </c>
      <c r="I249" s="23">
        <v>10417959.49</v>
      </c>
      <c r="J249" s="17">
        <f t="shared" si="11"/>
        <v>2077587.3200000003</v>
      </c>
    </row>
    <row r="250" spans="1:10" ht="24" customHeight="1">
      <c r="A250" s="34" t="s">
        <v>7</v>
      </c>
      <c r="B250" s="34"/>
      <c r="C250" s="34"/>
      <c r="D250" s="34"/>
      <c r="E250" s="18">
        <v>24671590</v>
      </c>
      <c r="F250" s="19">
        <v>3709625.21</v>
      </c>
      <c r="G250" s="14">
        <f t="shared" si="9"/>
        <v>-20961964.79</v>
      </c>
      <c r="H250" s="15">
        <v>0</v>
      </c>
      <c r="I250" s="23">
        <v>454040.49</v>
      </c>
      <c r="J250" s="17">
        <f t="shared" si="11"/>
        <v>3255584.7199999997</v>
      </c>
    </row>
    <row r="251" spans="1:10" ht="18" customHeight="1">
      <c r="A251" s="34" t="s">
        <v>202</v>
      </c>
      <c r="B251" s="34"/>
      <c r="C251" s="34"/>
      <c r="D251" s="34"/>
      <c r="E251" s="20">
        <v>0</v>
      </c>
      <c r="F251" s="20">
        <v>0</v>
      </c>
      <c r="G251" s="14">
        <f t="shared" si="9"/>
        <v>0</v>
      </c>
      <c r="H251" s="15" t="s">
        <v>259</v>
      </c>
      <c r="I251" s="23">
        <v>9963919</v>
      </c>
      <c r="J251" s="17">
        <f t="shared" si="11"/>
        <v>-9963919</v>
      </c>
    </row>
    <row r="252" spans="1:10" ht="24" customHeight="1">
      <c r="A252" s="39" t="s">
        <v>267</v>
      </c>
      <c r="B252" s="40"/>
      <c r="C252" s="40"/>
      <c r="D252" s="41"/>
      <c r="E252" s="20" t="s">
        <v>259</v>
      </c>
      <c r="F252" s="29" t="s">
        <v>259</v>
      </c>
      <c r="G252" s="14">
        <v>0</v>
      </c>
      <c r="H252" s="15" t="s">
        <v>259</v>
      </c>
      <c r="I252" s="23">
        <v>0</v>
      </c>
      <c r="J252" s="17" t="s">
        <v>259</v>
      </c>
    </row>
    <row r="253" spans="1:10" ht="37.5" customHeight="1">
      <c r="A253" s="39" t="s">
        <v>250</v>
      </c>
      <c r="B253" s="40"/>
      <c r="C253" s="40"/>
      <c r="D253" s="41"/>
      <c r="E253" s="18">
        <v>56250000</v>
      </c>
      <c r="F253" s="19">
        <v>3828981.6</v>
      </c>
      <c r="G253" s="14">
        <f t="shared" si="9"/>
        <v>-52421018.4</v>
      </c>
      <c r="H253" s="15">
        <f t="shared" si="10"/>
        <v>0.068070784</v>
      </c>
      <c r="I253" s="23">
        <v>0</v>
      </c>
      <c r="J253" s="17">
        <f t="shared" si="11"/>
        <v>3828981.6</v>
      </c>
    </row>
    <row r="254" spans="1:10" ht="24" customHeight="1">
      <c r="A254" s="39" t="s">
        <v>251</v>
      </c>
      <c r="B254" s="40"/>
      <c r="C254" s="40"/>
      <c r="D254" s="41"/>
      <c r="E254" s="18">
        <v>42200316</v>
      </c>
      <c r="F254" s="19">
        <v>4956940</v>
      </c>
      <c r="G254" s="14">
        <f t="shared" si="9"/>
        <v>-37243376</v>
      </c>
      <c r="H254" s="15">
        <f t="shared" si="10"/>
        <v>0.11746215360093512</v>
      </c>
      <c r="I254" s="23">
        <v>0</v>
      </c>
      <c r="J254" s="17">
        <f t="shared" si="11"/>
        <v>4956940</v>
      </c>
    </row>
    <row r="255" spans="1:10" ht="24" customHeight="1">
      <c r="A255" s="39" t="s">
        <v>252</v>
      </c>
      <c r="B255" s="40"/>
      <c r="C255" s="40"/>
      <c r="D255" s="41"/>
      <c r="E255" s="18">
        <v>22358000</v>
      </c>
      <c r="F255" s="19">
        <v>0</v>
      </c>
      <c r="G255" s="14">
        <f t="shared" si="9"/>
        <v>-22358000</v>
      </c>
      <c r="H255" s="15">
        <f t="shared" si="10"/>
        <v>0</v>
      </c>
      <c r="I255" s="23">
        <v>0</v>
      </c>
      <c r="J255" s="17">
        <f t="shared" si="11"/>
        <v>0</v>
      </c>
    </row>
    <row r="256" spans="1:10" ht="24" customHeight="1">
      <c r="A256" s="46" t="s">
        <v>248</v>
      </c>
      <c r="B256" s="47"/>
      <c r="C256" s="47"/>
      <c r="D256" s="48"/>
      <c r="E256" s="18">
        <v>505050506</v>
      </c>
      <c r="F256" s="19">
        <v>0</v>
      </c>
      <c r="G256" s="14">
        <f t="shared" si="9"/>
        <v>-505050506</v>
      </c>
      <c r="H256" s="15">
        <f t="shared" si="10"/>
        <v>0</v>
      </c>
      <c r="I256" s="14">
        <v>0</v>
      </c>
      <c r="J256" s="17">
        <f t="shared" si="11"/>
        <v>0</v>
      </c>
    </row>
    <row r="257" spans="1:10" ht="18" customHeight="1">
      <c r="A257" s="39" t="s">
        <v>249</v>
      </c>
      <c r="B257" s="40"/>
      <c r="C257" s="40"/>
      <c r="D257" s="41"/>
      <c r="E257" s="18">
        <v>505050506</v>
      </c>
      <c r="F257" s="19">
        <v>0</v>
      </c>
      <c r="G257" s="14">
        <f>F257-E257</f>
        <v>-505050506</v>
      </c>
      <c r="H257" s="15">
        <f>F257/E257</f>
        <v>0</v>
      </c>
      <c r="I257" s="14">
        <v>0</v>
      </c>
      <c r="J257" s="17">
        <f t="shared" si="11"/>
        <v>0</v>
      </c>
    </row>
    <row r="258" spans="1:10" ht="24.75" customHeight="1">
      <c r="A258" s="42" t="s">
        <v>6</v>
      </c>
      <c r="B258" s="42"/>
      <c r="C258" s="42"/>
      <c r="D258" s="42"/>
      <c r="E258" s="27">
        <v>3539647.7</v>
      </c>
      <c r="F258" s="28">
        <v>0</v>
      </c>
      <c r="G258" s="11">
        <f t="shared" si="9"/>
        <v>-3539647.7</v>
      </c>
      <c r="H258" s="12">
        <f t="shared" si="10"/>
        <v>0</v>
      </c>
      <c r="I258" s="21">
        <v>0</v>
      </c>
      <c r="J258" s="13">
        <f t="shared" si="11"/>
        <v>0</v>
      </c>
    </row>
    <row r="259" spans="1:10" ht="24.75" customHeight="1">
      <c r="A259" s="35" t="s">
        <v>5</v>
      </c>
      <c r="B259" s="35"/>
      <c r="C259" s="35"/>
      <c r="D259" s="35"/>
      <c r="E259" s="18">
        <v>3489647.7</v>
      </c>
      <c r="F259" s="19">
        <v>0</v>
      </c>
      <c r="G259" s="14">
        <f t="shared" si="9"/>
        <v>-3489647.7</v>
      </c>
      <c r="H259" s="15">
        <f t="shared" si="10"/>
        <v>0</v>
      </c>
      <c r="I259" s="16">
        <v>0</v>
      </c>
      <c r="J259" s="17">
        <f t="shared" si="11"/>
        <v>0</v>
      </c>
    </row>
    <row r="260" spans="1:10" ht="24.75" customHeight="1">
      <c r="A260" s="35" t="s">
        <v>4</v>
      </c>
      <c r="B260" s="35"/>
      <c r="C260" s="35"/>
      <c r="D260" s="35"/>
      <c r="E260" s="18">
        <v>25000</v>
      </c>
      <c r="F260" s="19">
        <v>0</v>
      </c>
      <c r="G260" s="14">
        <f t="shared" si="9"/>
        <v>-25000</v>
      </c>
      <c r="H260" s="15">
        <f t="shared" si="10"/>
        <v>0</v>
      </c>
      <c r="I260" s="16">
        <v>0</v>
      </c>
      <c r="J260" s="17">
        <f t="shared" si="11"/>
        <v>0</v>
      </c>
    </row>
    <row r="261" spans="1:10" ht="24.75" customHeight="1">
      <c r="A261" s="34" t="s">
        <v>3</v>
      </c>
      <c r="B261" s="34"/>
      <c r="C261" s="34"/>
      <c r="D261" s="34"/>
      <c r="E261" s="18">
        <v>25000</v>
      </c>
      <c r="F261" s="19">
        <v>0</v>
      </c>
      <c r="G261" s="14">
        <f t="shared" si="9"/>
        <v>-25000</v>
      </c>
      <c r="H261" s="15">
        <f t="shared" si="10"/>
        <v>0</v>
      </c>
      <c r="I261" s="14">
        <v>0</v>
      </c>
      <c r="J261" s="17">
        <f t="shared" si="11"/>
        <v>0</v>
      </c>
    </row>
    <row r="262" spans="1:10" ht="24.75" customHeight="1">
      <c r="A262" s="35" t="s">
        <v>253</v>
      </c>
      <c r="B262" s="35"/>
      <c r="C262" s="35"/>
      <c r="D262" s="35"/>
      <c r="E262" s="18">
        <v>3464647.7</v>
      </c>
      <c r="F262" s="19">
        <v>0</v>
      </c>
      <c r="G262" s="14">
        <f aca="true" t="shared" si="12" ref="G262:G270">F262-E262</f>
        <v>-3464647.7</v>
      </c>
      <c r="H262" s="15">
        <f t="shared" si="10"/>
        <v>0</v>
      </c>
      <c r="I262" s="16">
        <v>0</v>
      </c>
      <c r="J262" s="17">
        <f aca="true" t="shared" si="13" ref="J262:J270">F262-I262</f>
        <v>0</v>
      </c>
    </row>
    <row r="263" spans="1:10" ht="36" customHeight="1">
      <c r="A263" s="34" t="s">
        <v>254</v>
      </c>
      <c r="B263" s="34"/>
      <c r="C263" s="34"/>
      <c r="D263" s="34"/>
      <c r="E263" s="18">
        <v>3464647.7</v>
      </c>
      <c r="F263" s="19">
        <v>0</v>
      </c>
      <c r="G263" s="14">
        <f t="shared" si="12"/>
        <v>-3464647.7</v>
      </c>
      <c r="H263" s="15">
        <f t="shared" si="10"/>
        <v>0</v>
      </c>
      <c r="I263" s="14">
        <v>0</v>
      </c>
      <c r="J263" s="17">
        <f t="shared" si="13"/>
        <v>0</v>
      </c>
    </row>
    <row r="264" spans="1:10" ht="24.75" customHeight="1">
      <c r="A264" s="35" t="s">
        <v>2</v>
      </c>
      <c r="B264" s="35"/>
      <c r="C264" s="35"/>
      <c r="D264" s="35"/>
      <c r="E264" s="18">
        <v>50000</v>
      </c>
      <c r="F264" s="19">
        <v>0</v>
      </c>
      <c r="G264" s="14">
        <f t="shared" si="12"/>
        <v>-50000</v>
      </c>
      <c r="H264" s="15">
        <f>F264/E264</f>
        <v>0</v>
      </c>
      <c r="I264" s="16">
        <v>0</v>
      </c>
      <c r="J264" s="17">
        <f t="shared" si="13"/>
        <v>0</v>
      </c>
    </row>
    <row r="265" spans="1:10" ht="34.5" customHeight="1">
      <c r="A265" s="35" t="s">
        <v>1</v>
      </c>
      <c r="B265" s="35"/>
      <c r="C265" s="35"/>
      <c r="D265" s="35"/>
      <c r="E265" s="18">
        <v>50000</v>
      </c>
      <c r="F265" s="19">
        <v>0</v>
      </c>
      <c r="G265" s="14">
        <f t="shared" si="12"/>
        <v>-50000</v>
      </c>
      <c r="H265" s="15">
        <f>F265/E265</f>
        <v>0</v>
      </c>
      <c r="I265" s="16">
        <v>0</v>
      </c>
      <c r="J265" s="17">
        <f t="shared" si="13"/>
        <v>0</v>
      </c>
    </row>
    <row r="266" spans="1:10" ht="35.25" customHeight="1">
      <c r="A266" s="34" t="s">
        <v>0</v>
      </c>
      <c r="B266" s="34"/>
      <c r="C266" s="34"/>
      <c r="D266" s="34"/>
      <c r="E266" s="18">
        <v>50000</v>
      </c>
      <c r="F266" s="19">
        <v>0</v>
      </c>
      <c r="G266" s="14">
        <f t="shared" si="12"/>
        <v>-50000</v>
      </c>
      <c r="H266" s="15">
        <f>F266/E266</f>
        <v>0</v>
      </c>
      <c r="I266" s="14">
        <v>0</v>
      </c>
      <c r="J266" s="17">
        <f t="shared" si="13"/>
        <v>0</v>
      </c>
    </row>
    <row r="267" spans="1:10" ht="24.75" customHeight="1">
      <c r="A267" s="42" t="s">
        <v>258</v>
      </c>
      <c r="B267" s="42"/>
      <c r="C267" s="42"/>
      <c r="D267" s="42"/>
      <c r="E267" s="21">
        <v>0</v>
      </c>
      <c r="F267" s="21">
        <v>0</v>
      </c>
      <c r="G267" s="11">
        <f t="shared" si="12"/>
        <v>0</v>
      </c>
      <c r="H267" s="12" t="s">
        <v>259</v>
      </c>
      <c r="I267" s="21">
        <v>17823.85</v>
      </c>
      <c r="J267" s="13">
        <f t="shared" si="13"/>
        <v>-17823.85</v>
      </c>
    </row>
    <row r="268" spans="1:10" ht="18" customHeight="1">
      <c r="A268" s="35" t="s">
        <v>205</v>
      </c>
      <c r="B268" s="35"/>
      <c r="C268" s="35"/>
      <c r="D268" s="35"/>
      <c r="E268" s="24">
        <v>0</v>
      </c>
      <c r="F268" s="24">
        <v>0</v>
      </c>
      <c r="G268" s="14">
        <f t="shared" si="12"/>
        <v>0</v>
      </c>
      <c r="H268" s="15" t="s">
        <v>259</v>
      </c>
      <c r="I268" s="16">
        <v>17823.85</v>
      </c>
      <c r="J268" s="17">
        <f t="shared" si="13"/>
        <v>-17823.85</v>
      </c>
    </row>
    <row r="269" spans="1:10" ht="18" customHeight="1">
      <c r="A269" s="34" t="s">
        <v>204</v>
      </c>
      <c r="B269" s="34"/>
      <c r="C269" s="34"/>
      <c r="D269" s="34"/>
      <c r="E269" s="20">
        <v>0</v>
      </c>
      <c r="F269" s="20">
        <v>0</v>
      </c>
      <c r="G269" s="14">
        <f t="shared" si="12"/>
        <v>0</v>
      </c>
      <c r="H269" s="15" t="s">
        <v>259</v>
      </c>
      <c r="I269" s="14">
        <v>17823.85</v>
      </c>
      <c r="J269" s="17">
        <f t="shared" si="13"/>
        <v>-17823.85</v>
      </c>
    </row>
    <row r="270" spans="1:10" ht="18" customHeight="1">
      <c r="A270" s="34" t="s">
        <v>203</v>
      </c>
      <c r="B270" s="34"/>
      <c r="C270" s="34"/>
      <c r="D270" s="34"/>
      <c r="E270" s="20">
        <v>0</v>
      </c>
      <c r="F270" s="20">
        <v>0</v>
      </c>
      <c r="G270" s="14">
        <f t="shared" si="12"/>
        <v>0</v>
      </c>
      <c r="H270" s="15" t="s">
        <v>259</v>
      </c>
      <c r="I270" s="14">
        <v>0</v>
      </c>
      <c r="J270" s="17">
        <f t="shared" si="13"/>
        <v>0</v>
      </c>
    </row>
    <row r="271" spans="1:10" ht="25.5" customHeight="1">
      <c r="A271" s="49" t="s">
        <v>268</v>
      </c>
      <c r="B271" s="49"/>
      <c r="C271" s="49"/>
      <c r="D271" s="49"/>
      <c r="E271" s="27" t="s">
        <v>259</v>
      </c>
      <c r="F271" s="27" t="s">
        <v>259</v>
      </c>
      <c r="G271" s="27" t="s">
        <v>259</v>
      </c>
      <c r="H271" s="27" t="s">
        <v>259</v>
      </c>
      <c r="I271" s="30" t="s">
        <v>259</v>
      </c>
      <c r="J271" s="31" t="s">
        <v>259</v>
      </c>
    </row>
    <row r="272" spans="1:10" ht="25.5" customHeight="1">
      <c r="A272" s="50" t="s">
        <v>269</v>
      </c>
      <c r="B272" s="50"/>
      <c r="C272" s="50"/>
      <c r="D272" s="50"/>
      <c r="E272" s="18" t="s">
        <v>259</v>
      </c>
      <c r="F272" s="18" t="s">
        <v>259</v>
      </c>
      <c r="G272" s="18" t="s">
        <v>259</v>
      </c>
      <c r="H272" s="18" t="s">
        <v>259</v>
      </c>
      <c r="I272" s="32" t="s">
        <v>259</v>
      </c>
      <c r="J272" s="33" t="s">
        <v>259</v>
      </c>
    </row>
    <row r="273" spans="1:10" ht="12.75" customHeight="1">
      <c r="A273" s="50" t="s">
        <v>270</v>
      </c>
      <c r="B273" s="50"/>
      <c r="C273" s="50"/>
      <c r="D273" s="50"/>
      <c r="E273" s="18" t="s">
        <v>259</v>
      </c>
      <c r="F273" s="18" t="s">
        <v>259</v>
      </c>
      <c r="G273" s="18" t="s">
        <v>259</v>
      </c>
      <c r="H273" s="18" t="s">
        <v>259</v>
      </c>
      <c r="I273" s="32" t="s">
        <v>259</v>
      </c>
      <c r="J273" s="33" t="s">
        <v>259</v>
      </c>
    </row>
    <row r="274" ht="12.75" customHeight="1"/>
    <row r="275" ht="13.5" customHeight="1"/>
    <row r="276" ht="12.75" customHeight="1"/>
    <row r="277" ht="12.75" customHeight="1"/>
    <row r="278" ht="12.75" customHeight="1"/>
    <row r="279" ht="12.75" customHeight="1"/>
    <row r="280" ht="13.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3.5" customHeight="1"/>
    <row r="299" ht="13.5" customHeight="1"/>
  </sheetData>
  <sheetProtection/>
  <mergeCells count="276">
    <mergeCell ref="A252:D252"/>
    <mergeCell ref="A271:D271"/>
    <mergeCell ref="A272:D272"/>
    <mergeCell ref="A273:D273"/>
    <mergeCell ref="A1:J1"/>
    <mergeCell ref="A257:D257"/>
    <mergeCell ref="A253:D253"/>
    <mergeCell ref="A254:D254"/>
    <mergeCell ref="A255:D255"/>
    <mergeCell ref="A108:D108"/>
    <mergeCell ref="A109:D109"/>
    <mergeCell ref="A124:D124"/>
    <mergeCell ref="A127:D127"/>
    <mergeCell ref="A136:D136"/>
    <mergeCell ref="A174:D174"/>
    <mergeCell ref="A193:D193"/>
    <mergeCell ref="A199:D199"/>
    <mergeCell ref="A213:D213"/>
    <mergeCell ref="A74:D74"/>
    <mergeCell ref="A75:D75"/>
    <mergeCell ref="A76:D76"/>
    <mergeCell ref="A94:D94"/>
    <mergeCell ref="A98:D98"/>
    <mergeCell ref="A97:D97"/>
    <mergeCell ref="J3:J4"/>
    <mergeCell ref="A231:D231"/>
    <mergeCell ref="A270:D270"/>
    <mergeCell ref="A267:D267"/>
    <mergeCell ref="A266:D266"/>
    <mergeCell ref="A264:D264"/>
    <mergeCell ref="A265:D265"/>
    <mergeCell ref="A268:D268"/>
    <mergeCell ref="A269:D269"/>
    <mergeCell ref="A262:D262"/>
    <mergeCell ref="A263:D263"/>
    <mergeCell ref="A259:D259"/>
    <mergeCell ref="A260:D260"/>
    <mergeCell ref="A261:D261"/>
    <mergeCell ref="A256:D256"/>
    <mergeCell ref="A248:D248"/>
    <mergeCell ref="A249:D249"/>
    <mergeCell ref="A250:D250"/>
    <mergeCell ref="A238:D238"/>
    <mergeCell ref="A234:D234"/>
    <mergeCell ref="A103:D103"/>
    <mergeCell ref="A123:D123"/>
    <mergeCell ref="A239:D239"/>
    <mergeCell ref="A251:D251"/>
    <mergeCell ref="A235:D235"/>
    <mergeCell ref="A236:D236"/>
    <mergeCell ref="A245:D245"/>
    <mergeCell ref="I3:I4"/>
    <mergeCell ref="A3:D4"/>
    <mergeCell ref="G3:H3"/>
    <mergeCell ref="A31:D31"/>
    <mergeCell ref="A29:D29"/>
    <mergeCell ref="A217:D217"/>
    <mergeCell ref="A215:D215"/>
    <mergeCell ref="A216:D216"/>
    <mergeCell ref="A208:D208"/>
    <mergeCell ref="A209:D209"/>
    <mergeCell ref="A210:D210"/>
    <mergeCell ref="A211:D211"/>
    <mergeCell ref="A212:D212"/>
    <mergeCell ref="A214:D214"/>
    <mergeCell ref="A204:D204"/>
    <mergeCell ref="A205:D205"/>
    <mergeCell ref="A206:D206"/>
    <mergeCell ref="A95:D95"/>
    <mergeCell ref="A96:D96"/>
    <mergeCell ref="A258:D258"/>
    <mergeCell ref="A222:D222"/>
    <mergeCell ref="A224:D224"/>
    <mergeCell ref="A226:D226"/>
    <mergeCell ref="A227:D227"/>
    <mergeCell ref="A223:D223"/>
    <mergeCell ref="A225:D225"/>
    <mergeCell ref="A233:D233"/>
    <mergeCell ref="A218:D218"/>
    <mergeCell ref="A219:D219"/>
    <mergeCell ref="A221:D221"/>
    <mergeCell ref="A220:D220"/>
    <mergeCell ref="A229:D229"/>
    <mergeCell ref="A228:D228"/>
    <mergeCell ref="A242:D242"/>
    <mergeCell ref="A244:D244"/>
    <mergeCell ref="A247:D247"/>
    <mergeCell ref="A241:D241"/>
    <mergeCell ref="A243:D243"/>
    <mergeCell ref="A240:D240"/>
    <mergeCell ref="A230:D230"/>
    <mergeCell ref="A232:D232"/>
    <mergeCell ref="A237:D237"/>
    <mergeCell ref="A246:D246"/>
    <mergeCell ref="A207:D207"/>
    <mergeCell ref="A203:D203"/>
    <mergeCell ref="A202:D202"/>
    <mergeCell ref="A195:D195"/>
    <mergeCell ref="A196:D196"/>
    <mergeCell ref="A197:D197"/>
    <mergeCell ref="A194:D194"/>
    <mergeCell ref="A198:D198"/>
    <mergeCell ref="A200:D200"/>
    <mergeCell ref="A201:D201"/>
    <mergeCell ref="A187:D187"/>
    <mergeCell ref="A188:D188"/>
    <mergeCell ref="A191:D191"/>
    <mergeCell ref="A192:D192"/>
    <mergeCell ref="A189:D189"/>
    <mergeCell ref="A190:D190"/>
    <mergeCell ref="A183:D183"/>
    <mergeCell ref="A184:D184"/>
    <mergeCell ref="A185:D185"/>
    <mergeCell ref="A186:D186"/>
    <mergeCell ref="A177:D177"/>
    <mergeCell ref="A178:D178"/>
    <mergeCell ref="A175:D175"/>
    <mergeCell ref="A181:D181"/>
    <mergeCell ref="A182:D182"/>
    <mergeCell ref="A179:D179"/>
    <mergeCell ref="A180:D180"/>
    <mergeCell ref="A163:D163"/>
    <mergeCell ref="A165:D165"/>
    <mergeCell ref="A164:D164"/>
    <mergeCell ref="A170:D170"/>
    <mergeCell ref="A176:D176"/>
    <mergeCell ref="A173:D173"/>
    <mergeCell ref="A169:D169"/>
    <mergeCell ref="A166:D166"/>
    <mergeCell ref="A172:D172"/>
    <mergeCell ref="A171:D171"/>
    <mergeCell ref="A167:D167"/>
    <mergeCell ref="A168:D168"/>
    <mergeCell ref="A159:D159"/>
    <mergeCell ref="A158:D158"/>
    <mergeCell ref="A157:D157"/>
    <mergeCell ref="A161:D161"/>
    <mergeCell ref="A162:D162"/>
    <mergeCell ref="A160:D160"/>
    <mergeCell ref="A154:D154"/>
    <mergeCell ref="A153:D153"/>
    <mergeCell ref="A151:D151"/>
    <mergeCell ref="A152:D152"/>
    <mergeCell ref="A156:D156"/>
    <mergeCell ref="A155:D155"/>
    <mergeCell ref="A145:D145"/>
    <mergeCell ref="A147:D147"/>
    <mergeCell ref="A146:D146"/>
    <mergeCell ref="A150:D150"/>
    <mergeCell ref="A148:D148"/>
    <mergeCell ref="A149:D149"/>
    <mergeCell ref="A141:D141"/>
    <mergeCell ref="A140:D140"/>
    <mergeCell ref="A142:D142"/>
    <mergeCell ref="A144:D144"/>
    <mergeCell ref="A143:D143"/>
    <mergeCell ref="A134:D134"/>
    <mergeCell ref="A135:D135"/>
    <mergeCell ref="A138:D138"/>
    <mergeCell ref="A137:D137"/>
    <mergeCell ref="A139:D139"/>
    <mergeCell ref="A129:D129"/>
    <mergeCell ref="A130:D130"/>
    <mergeCell ref="A131:D131"/>
    <mergeCell ref="A132:D132"/>
    <mergeCell ref="A133:D133"/>
    <mergeCell ref="A125:D125"/>
    <mergeCell ref="A126:D126"/>
    <mergeCell ref="A128:D128"/>
    <mergeCell ref="A118:D118"/>
    <mergeCell ref="A119:D119"/>
    <mergeCell ref="A120:D120"/>
    <mergeCell ref="A121:D121"/>
    <mergeCell ref="A122:D122"/>
    <mergeCell ref="A90:D90"/>
    <mergeCell ref="A91:D91"/>
    <mergeCell ref="A92:D92"/>
    <mergeCell ref="A93:D93"/>
    <mergeCell ref="A99:D99"/>
    <mergeCell ref="A100:D100"/>
    <mergeCell ref="A101:D101"/>
    <mergeCell ref="A104:D104"/>
    <mergeCell ref="A105:D105"/>
    <mergeCell ref="A106:D106"/>
    <mergeCell ref="A102:D102"/>
    <mergeCell ref="A113:D113"/>
    <mergeCell ref="A114:D114"/>
    <mergeCell ref="A115:D115"/>
    <mergeCell ref="A116:D116"/>
    <mergeCell ref="A117:D117"/>
    <mergeCell ref="A86:D86"/>
    <mergeCell ref="A87:D87"/>
    <mergeCell ref="A88:D88"/>
    <mergeCell ref="A89:D89"/>
    <mergeCell ref="A80:D80"/>
    <mergeCell ref="A81:D81"/>
    <mergeCell ref="A82:D82"/>
    <mergeCell ref="A83:D83"/>
    <mergeCell ref="A84:D84"/>
    <mergeCell ref="A85:D85"/>
    <mergeCell ref="A73:D73"/>
    <mergeCell ref="A77:D77"/>
    <mergeCell ref="A79:D79"/>
    <mergeCell ref="A78:D78"/>
    <mergeCell ref="A66:D66"/>
    <mergeCell ref="A67:D67"/>
    <mergeCell ref="A70:D70"/>
    <mergeCell ref="A71:D71"/>
    <mergeCell ref="A72:D72"/>
    <mergeCell ref="A61:D61"/>
    <mergeCell ref="A62:D62"/>
    <mergeCell ref="A63:D63"/>
    <mergeCell ref="A64:D64"/>
    <mergeCell ref="A65:D65"/>
    <mergeCell ref="A68:D68"/>
    <mergeCell ref="A69:D69"/>
    <mergeCell ref="A58:D58"/>
    <mergeCell ref="A60:D60"/>
    <mergeCell ref="A59:D59"/>
    <mergeCell ref="A56:D56"/>
    <mergeCell ref="A57:D57"/>
    <mergeCell ref="A51:D51"/>
    <mergeCell ref="A52:D52"/>
    <mergeCell ref="A53:D53"/>
    <mergeCell ref="A54:D54"/>
    <mergeCell ref="A55:D55"/>
    <mergeCell ref="A46:D46"/>
    <mergeCell ref="A47:D47"/>
    <mergeCell ref="A48:D48"/>
    <mergeCell ref="A49:D49"/>
    <mergeCell ref="A50:D50"/>
    <mergeCell ref="A41:D41"/>
    <mergeCell ref="A42:D42"/>
    <mergeCell ref="A43:D43"/>
    <mergeCell ref="A44:D44"/>
    <mergeCell ref="A45:D45"/>
    <mergeCell ref="A25:D25"/>
    <mergeCell ref="A36:D36"/>
    <mergeCell ref="A37:D37"/>
    <mergeCell ref="A38:D38"/>
    <mergeCell ref="A30:D30"/>
    <mergeCell ref="A23:D23"/>
    <mergeCell ref="A24:D24"/>
    <mergeCell ref="A8:D8"/>
    <mergeCell ref="A9:D9"/>
    <mergeCell ref="A11:D11"/>
    <mergeCell ref="A39:D39"/>
    <mergeCell ref="A40:D40"/>
    <mergeCell ref="A32:D32"/>
    <mergeCell ref="A33:D33"/>
    <mergeCell ref="A34:D34"/>
    <mergeCell ref="A35:D35"/>
    <mergeCell ref="A107:D107"/>
    <mergeCell ref="A110:D110"/>
    <mergeCell ref="A111:D111"/>
    <mergeCell ref="A112:D112"/>
    <mergeCell ref="E3:E4"/>
    <mergeCell ref="F3:F4"/>
    <mergeCell ref="A5:D5"/>
    <mergeCell ref="A20:D20"/>
    <mergeCell ref="A26:D26"/>
    <mergeCell ref="A27:D27"/>
    <mergeCell ref="A28:D28"/>
    <mergeCell ref="A10:D10"/>
    <mergeCell ref="A18:D18"/>
    <mergeCell ref="A19:D19"/>
    <mergeCell ref="A17:D17"/>
    <mergeCell ref="A12:D12"/>
    <mergeCell ref="A13:D13"/>
    <mergeCell ref="A14:D14"/>
    <mergeCell ref="A15:D15"/>
    <mergeCell ref="A16:D16"/>
    <mergeCell ref="A6:D6"/>
    <mergeCell ref="A7:D7"/>
    <mergeCell ref="A21:D21"/>
    <mergeCell ref="A22:D22"/>
  </mergeCells>
  <printOptions/>
  <pageMargins left="0.393700787401575" right="0.393700787401575" top="0.999999984981507" bottom="0.999999984981507" header="0.499999992490753" footer="0.499999992490753"/>
  <pageSetup fitToHeight="0" fitToWidth="1" horizontalDpi="600" verticalDpi="600" orientation="landscape" paperSize="9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а.круглов</dc:creator>
  <cp:keywords/>
  <dc:description/>
  <cp:lastModifiedBy>Ксения Гречук</cp:lastModifiedBy>
  <dcterms:created xsi:type="dcterms:W3CDTF">2020-12-16T06:29:56Z</dcterms:created>
  <dcterms:modified xsi:type="dcterms:W3CDTF">2022-12-19T03:26:34Z</dcterms:modified>
  <cp:category/>
  <cp:version/>
  <cp:contentType/>
  <cp:contentStatus/>
</cp:coreProperties>
</file>