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Бюджет_2" sheetId="1" r:id="rId1"/>
  </sheets>
  <definedNames>
    <definedName name="_xlnm.Print_Titles" localSheetId="0">'Бюджет_2'!$5:$5</definedName>
  </definedNames>
  <calcPr fullCalcOnLoad="1"/>
</workbook>
</file>

<file path=xl/sharedStrings.xml><?xml version="1.0" encoding="utf-8"?>
<sst xmlns="http://schemas.openxmlformats.org/spreadsheetml/2006/main" count="431" uniqueCount="282">
  <si>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</si>
  <si>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Основное мероприятие "Сохранение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города"</t>
  </si>
  <si>
    <t>Подпрограмма «Профилактика экстремизма на территории муниципального образования "Город Орск" на 2019-2024 годы"</t>
  </si>
  <si>
    <t>Проведение социологического исследования по изучению состояния обстановки в сфере противодействия терроризму</t>
  </si>
  <si>
    <t>Основное мероприятие "Проведение социологического исследования по изучению состояния обстановки в сфере противодействия терроризму"</t>
  </si>
  <si>
    <t>Подпрограмма «Профилактика терроризма на территории муниципального образования "Город Орск" на 2019-2024 годы"</t>
  </si>
  <si>
    <t>Муниципальная программа "Профилактика терроризма и экстремизма на территории муниципального образования "Город Орск" на 2019-2024 годы"</t>
  </si>
  <si>
    <t>Реализация мероприятий муниципальной программы "Формирование современной городской среды"</t>
  </si>
  <si>
    <t>Муниципальная программа «Формирование современной городской среды на 2018-2024 годы»</t>
  </si>
  <si>
    <t>Материально-техническое обеспечение деятельности профессиональных спасательных служб и формирований</t>
  </si>
  <si>
    <t>Основное мероприятие "Обеспечение деятельности спасательных служб и формирований"</t>
  </si>
  <si>
    <t>Построение, развитие и содержание аппаратно-программного комплекса «Безопасный город»</t>
  </si>
  <si>
    <t>Основное мероприятие «Обеспечение деятельности аппаратно-программного комплекса «Безопасный город»</t>
  </si>
  <si>
    <t>Материально-техническое обеспечение деятельности служб защиты населения и территорий от чрезвычайных ситуаций и служб гражданской обороны</t>
  </si>
  <si>
    <t>Основное мероприятие "Обеспечение деятельности служб защиты населения и территорий от чрезвычайных ситуаций и служб гражданской обороны"</t>
  </si>
  <si>
    <t>Подпрограмма "Снижение рисков и смягчение последствий чрезвычайных ситуаций природного и техногенного характера в городе Орске на 2019-2024 годы"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</si>
  <si>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 на 2019-2024 годы"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</si>
  <si>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</si>
  <si>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</si>
  <si>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</si>
  <si>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Основное мероприятие "Осуществление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</si>
  <si>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"Обеспечение мер социальной поддержки отдельных категорий граждан в части обеспечения жилыми помещениями по договору социального найма и договору найма"</t>
  </si>
  <si>
    <t>Центральный аппарат</t>
  </si>
  <si>
    <t>Основное мероприятие "Создание организационных условий по осуществлению социальной политики в городе Орске"</t>
  </si>
  <si>
    <t>Проведение муниципальных акций и мероприятий социальной направленности</t>
  </si>
  <si>
    <t>Основное мероприятие "Организация проведения муниципальных акций и мероприятий социальной направленности"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</si>
  <si>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</si>
  <si>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Выплаты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</si>
  <si>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Основное мероприятие "Обеспечение мер социальной поддержки отдельным категориям граждан города Орска"</t>
  </si>
  <si>
    <t>Доплата к пенсии муниципальных служащих</t>
  </si>
  <si>
    <t>Основное мероприятие "Предоставление социальных доплат к пенсиям муниципальных служащих"</t>
  </si>
  <si>
    <t>Социальная поддержка лиц, награжденных медалью "Материнство"</t>
  </si>
  <si>
    <t>Социальная поддержка лиц, удостоенных звания "Почетный гражданин города Орска"</t>
  </si>
  <si>
    <t>Основное мероприятие "Обеспечение мер социальной поддержки отдельных категорий граждан, награжденными почетными званиями и муниципальными наградами"</t>
  </si>
  <si>
    <t>Подпрограмма "Социальная политика города Орска"</t>
  </si>
  <si>
    <t>Муниципальная программа "Социальная политика города Орска на 2019-2024 годы"</t>
  </si>
  <si>
    <t>Обеспечение деятельности и оказания услуг в области градостроительства</t>
  </si>
  <si>
    <t>Основное мероприятие "Мероприятия по информационному и картографическому обеспечению градостроительной деятельности"</t>
  </si>
  <si>
    <t>Подпрограмма "Информационное и картографическое обеспечение градостроительной деятельности в 2019-2024 годах"</t>
  </si>
  <si>
    <t>Подпрограмма "Развитие системы градорегулирования муниципального образования "Город Орск" в 2019-2024 годах"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</si>
  <si>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2019-2024 годах"</t>
  </si>
  <si>
    <t>Обеспечение деятельности по предоставлению государственных (муниципальных) услуг</t>
  </si>
  <si>
    <t>Высшее должностное лицо муниципального образования</t>
  </si>
  <si>
    <t>Основное мероприятие "Организация и проведение мероприятий по повышению эффективности муниципального управления в городе Орске"</t>
  </si>
  <si>
    <t>Муниципальная программа "Повышение эффективности муниципального управления в городе Орске на 2019-2024 годы"</t>
  </si>
  <si>
    <t>Проведение мероприятий по предоставлению муниципальных услуг (работ) субъектам малого и среднего предпринимательства</t>
  </si>
  <si>
    <t>Проведение мероприятий по развитию малого и среднего предпринимательства</t>
  </si>
  <si>
    <t>Основное мероприятие "Организация мероприятий по развитию малого и среднего предпринимательства в городе Орске"</t>
  </si>
  <si>
    <t>Муниципальная программа "О развитии малого и среднего предпринимательства в городе Орске на 2019-2024 годы"</t>
  </si>
  <si>
    <t>Реализация мероприятий по обеспечению жильем молодых семей</t>
  </si>
  <si>
    <t>Реализация мероприятий подпрограммы "Обеспечение жильем молодых семей"</t>
  </si>
  <si>
    <t>Основное мероприятие "Поддержка молодых семей в решении жилищных проблем"</t>
  </si>
  <si>
    <t>Подпрограмма "Обеспечение жильем молодых семей в муниципальном образовании "Город Орск" на 2019-2024 годы"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</si>
  <si>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</si>
  <si>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Основное мероприятие "Организация и проведение мероприятий по обоснованной и целенаправленной занятости молодёжи"</t>
  </si>
  <si>
    <t>Подпрограмма "Поддержка талантливой молодежи города Орска на 2019-2024 годы"</t>
  </si>
  <si>
    <t>Муниципальная программа города Орска "Реализация молодежной политики в городе Орске на 2019-2024 годы"</t>
  </si>
  <si>
    <t>Обеспечение безопасности граждан и снижение уровня преступности на территории города, в том числе путем создания условий для деятельности народных дружин</t>
  </si>
  <si>
    <t>Основное мероприятие "Мероприятия, направленные на охрану общественного порядка на территории города Орска и создание условий для деятельности народных дружин"</t>
  </si>
  <si>
    <t>Подпрограмма "Профилактика правонарушений в городе Орске на 2019-2024 годы"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</si>
  <si>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</si>
  <si>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Основное мероприятие "Проведение комплекса мероприятий, направленных на предупреждение возникновения и противодействие злоупотреблению наркотическими средствами и их незаконному обороту на территории города"</t>
  </si>
  <si>
    <t>Подпрограмма "Комплексные меры противодействия злоупотреблению наркотиками и их незаконному обороту в городе Орске на 2019-2024 годы"</t>
  </si>
  <si>
    <t>Муниципальная программа "Здоровая молодежь - сильная молодежь" города Орска на 2019-2024 годы"</t>
  </si>
  <si>
    <t>Проведение работ по образованию земельных участков, постановке их на кадастровый учет и регистрация прав собственности</t>
  </si>
  <si>
    <t>Инвентаризация, оценка недвижимого имущества муниципальной собственности</t>
  </si>
  <si>
    <t>Основное мероприятие "Управление и распоряжение муниципальной собственностью"</t>
  </si>
  <si>
    <t>Основное мероприятие "Создание организационных условий для управления и распоряжения муниципальной собственностью"</t>
  </si>
  <si>
    <t>Подпрограмма "Эффективное управление и распоряжение муниципальной собственностью муниципального образования "Город Орск" в 2019-2024 годах"</t>
  </si>
  <si>
    <t>Осуществление мероприятий по повышению уровня технической оснащенности участников бюджетного процесса</t>
  </si>
  <si>
    <t>Основное мероприятие "Повышение качества управления финансами"</t>
  </si>
  <si>
    <t>Подпрограмма "Повышение эффективности бюджетных расходов города Орска"</t>
  </si>
  <si>
    <t>Процентные платежи по муниципальному долгу</t>
  </si>
  <si>
    <t>Основное мероприятие "Обслуживание муниципального долга"</t>
  </si>
  <si>
    <t>Основное мероприятие "Создание условий для осуществления бюджетного процесса"</t>
  </si>
  <si>
    <t>Подпрограмма "Организация и осуществление бюджетного процесса в городе Орске"</t>
  </si>
  <si>
    <t>Муниципальная программа "Эффективное управление и распоряжение муниципальной казной на 2019-2024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</si>
  <si>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</si>
  <si>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муниципальной собственности - переселение граждан города Орска из аварийного жилищного фонда</t>
  </si>
  <si>
    <t>Капитальные вложения в объекты муниципальной собственности</t>
  </si>
  <si>
    <t>Основное мероприятие "Переселение граждан из аварийных многоквартирных домов, признанных аварийными после 01.01.2017 года"</t>
  </si>
  <si>
    <t>Подпрограмма "Переселение граждан города Орска из аварийного жилищного фонда на 2019-2024 годы"</t>
  </si>
  <si>
    <t>Проведение мероприятий по оздоровлению экологической обстановки города</t>
  </si>
  <si>
    <t>Основное мероприятие "Мероприятие по оздоровлению экологической обстановки в городе Орске"</t>
  </si>
  <si>
    <t>Подпрограмма "Оздоровление экологической обстановки города Орска на 2019-2024 годы"</t>
  </si>
  <si>
    <t>Осуществление организации пассажирских перевозок</t>
  </si>
  <si>
    <t>Основное мероприятие "Обеспечение перевозок общественным пассажирским транспортом"</t>
  </si>
  <si>
    <t>Подпрограмма "Развитие муниципального общественного пассажирского транспорта на территории муниципального образования "Город Орск" на 2019-2024 годы"</t>
  </si>
  <si>
    <t>Мероприятия по повышению безопасности дорожного движения</t>
  </si>
  <si>
    <t>Основное мероприятие "Повышение безопасности дорожного движения"</t>
  </si>
  <si>
    <t>Подпрограмма "Повышение безопасности дорожного движения на территории города Орска на 2019-2024 годы"</t>
  </si>
  <si>
    <t>Обеспечение нормативно-правового и консультационно-методического регулирования программы</t>
  </si>
  <si>
    <t>Основное мероприятие "Создание организационных условий для осуществления мероприятий в сфере жилищно-коммунального хозяйства"</t>
  </si>
  <si>
    <t>Капитальный ремонт и ремонт автомобильных дорог общего пользования населенных пунктов</t>
  </si>
  <si>
    <t>Проведение мероприятий по содержанию и уходу за территориями кладбищ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</si>
  <si>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</si>
  <si>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Проведение мероприятий связанных с обслуживанием посетителей в банях</t>
  </si>
  <si>
    <t>Ремонт и содержание автомобильных дорог общего пользования</t>
  </si>
  <si>
    <t>Проведение прочих мероприятий по благоустройству города</t>
  </si>
  <si>
    <t>Озеленение</t>
  </si>
  <si>
    <t>Уличное освещение</t>
  </si>
  <si>
    <t>Подпрограмма "Комплексное развитие объединенной дорожной сети г. Орска на 2019-2024 годы"</t>
  </si>
  <si>
    <t>Внесение взносов в фонд капитального ремонта</t>
  </si>
  <si>
    <t>Основное мероприятие "Проведение мероприятий по капитальному ремонту МКД"</t>
  </si>
  <si>
    <t>Подпрограмма "Проведение капитального ремонта многоквартирных домов города Орска на 2019-2024 годы"</t>
  </si>
  <si>
    <t>Основное мероприятие "Инвестиции в объекты капитального строительства муниципальной собственности"</t>
  </si>
  <si>
    <t>Муниципальная программа "Комфортные условия проживания в городе Орске на 2019–2024 годы"</t>
  </si>
  <si>
    <t>Деятельность спортивных школ</t>
  </si>
  <si>
    <t>Основное мероприятие "Совершенствование системы подготовки спортивного резерва и спорта высших достижений"</t>
  </si>
  <si>
    <t>Обеспечение деятельности по ведению бюджетного и бухгалтерского учета</t>
  </si>
  <si>
    <t>Основное мероприятие "Организация муниципального управления, способствующего развитию физической культуры, спорта и туризма"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</si>
  <si>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</si>
  <si>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Основное мероприятие "Поддержка социально ориентированных некоммерческих организаций, осуществляющих деятельность в области физической культуры и спорта "</t>
  </si>
  <si>
    <t>Обеспечение условий для развития на территории городского округа физической культуры и спорта</t>
  </si>
  <si>
    <t>Основное мероприятие "Обеспечение условий для развития на территории муниципального образования «Город Орск» физической культуры и спорта"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</si>
  <si>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</si>
  <si>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Основное мероприятие "Организация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</si>
  <si>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Муниципальная программа "Развитие физической культуры, спорта и туризма в городе Орске на 2019-2024 годы"</t>
  </si>
  <si>
    <t>Обеспечение сохранности, комплектования, учета архивных документов и их использования</t>
  </si>
  <si>
    <t>Основное мероприятие «Развитие архивного дела»</t>
  </si>
  <si>
    <t>Подпрограмма «Архивное дело»</t>
  </si>
  <si>
    <t>Обеспечение деятельности по ведению бюджетного, бухгалтерского и налогового учета</t>
  </si>
  <si>
    <t>Основное мероприятие "Организация муниципального управления в области культуры"</t>
  </si>
  <si>
    <t>Организация и проведение городских мероприятий и праздников</t>
  </si>
  <si>
    <t>Основное мероприятие "Организация и проведение городских мероприятий и праздников"</t>
  </si>
  <si>
    <t>Поддержка отрасли культуры</t>
  </si>
  <si>
    <t>Организация библиотечного обслуживания населения</t>
  </si>
  <si>
    <t>Основное мероприятие "Организация библиотечного обслуживания населения"</t>
  </si>
  <si>
    <t>Обеспечение доступа населения к музейным ценностям и сохранности музейного фонда</t>
  </si>
  <si>
    <t>Основное мероприятие "Обеспечение доступа населения к музейным ценностям и сохранности музейного фонда"</t>
  </si>
  <si>
    <t>Основное мероприятие "Организация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промыслов"</t>
  </si>
  <si>
    <t>Подпрограмма "Организация культурного досуга населения города Орска с участием муниципальных учреждений культуры на 2019-2024 годы"</t>
  </si>
  <si>
    <t>Предоставление дополнительного образования детям в сфере культуры и искусства</t>
  </si>
  <si>
    <t>Основное мероприятие "Предоставление дополнительного образования детям в сфере культуры и искусства"</t>
  </si>
  <si>
    <t>Подпрограмма "Обучение детей в школах искусств и в детской художественной школе города Орска на 2019 - 2024 годы"</t>
  </si>
  <si>
    <t>Муниципальная программа "Культура города Орска на 2019-2024 годы"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</si>
  <si>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</si>
  <si>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содержанию ребенка в семье опекуна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</si>
  <si>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</si>
  <si>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</si>
  <si>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Выплата единовременного пособия при всех формах устройства детей, лишенных родительского попечения, в семью</t>
  </si>
  <si>
    <t>Основное мероприятие "Выполнение государственных полномочий по организации и осуществлению деятельности по опеке и попечительству над несовершеннолетними"</t>
  </si>
  <si>
    <t>Подпрограмма "Защита прав детей, государственная поддержка детей-сирот и детей, оставшихся без попечения родителей"</t>
  </si>
  <si>
    <t>Осуществление переданных полномочий по финансовому обеспечению мероприятий по отдыху детей в каникулярное время</t>
  </si>
  <si>
    <t>Организация отдыха детей в лагерях дневного пребывания</t>
  </si>
  <si>
    <t>Основное мероприятие "Организация и проведение мероприятий в сфере отдыха детей"</t>
  </si>
  <si>
    <t>Подпрограмма "Организация отдыха детей в каникулярное время"</t>
  </si>
  <si>
    <t>Основное мероприятие "Методическое финансово-экономическое сопровождение образовательного процесса и управление системой образования"</t>
  </si>
  <si>
    <t>Подпрограмма "Обеспечение деятельности в сфере образования"</t>
  </si>
  <si>
    <t>Предоставление дополнительного образования детям</t>
  </si>
  <si>
    <t>Основное мероприятие "Развитие дополнительного образования"</t>
  </si>
  <si>
    <t>Подпрограмма "Развитие дополнительного образования детей"</t>
  </si>
  <si>
    <t>Основное мероприятие "Обеспечение мероприятий по организации питания учащихся в общеобразовательных организациях"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</si>
  <si>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</si>
  <si>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</si>
  <si>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Организация предоставления общего образования</t>
  </si>
  <si>
    <t>Основное мероприятие "Развитие общего образования"</t>
  </si>
  <si>
    <t>Подпрограмма "Развитие общего образования детей"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</si>
  <si>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</si>
  <si>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Основное мероприятие "Обеспечение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дому"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</si>
  <si>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</si>
  <si>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Основное мероприятие "Обеспечение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</si>
  <si>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</si>
  <si>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Организация предоставления дошкольного образования, включая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</si>
  <si>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Основное мероприятие "Развитие дошкольного образования"</t>
  </si>
  <si>
    <t>Подпрограмма "Развитие дошкольного образования детей"</t>
  </si>
  <si>
    <t>Муниципальная программа "Развитие образования в городе Орске в 2019-2024 годах"</t>
  </si>
  <si>
    <t>Наименование программы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</si>
  <si>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</si>
  <si>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финансовое обеспечение мероприятий по организации питания обучающихся 5-11 классов в общеобразовательных организациях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</si>
  <si>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</si>
  <si>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</si>
  <si>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Основное мероприятие "Поддержка отрасли культуры"</t>
  </si>
  <si>
    <t>Строительство объектов коммунальной инфраструктуры</t>
  </si>
  <si>
    <t>Администрирование мест захоронения</t>
  </si>
  <si>
    <t>Возмещение стоимости изымаемого недвижимого имущества в целях реализации мероприятий по переселению граждан из аварийного жилищного фонда</t>
  </si>
  <si>
    <t>Оплата коммунальных услуг и услуг, связанных с содержанием имущества, находящегося в муниципальной собственности</t>
  </si>
  <si>
    <t>Капитальные вложения в объекты муниципальной собственности (учреждения образования)</t>
  </si>
  <si>
    <t>Осуществление переданных полномочий по финансовому обеспечению бесплатным двухразовым питанием лиц с ограниченными возможностями здоровья, обучающихся в муниципальных общеобразовательных организациях, а также выплату ежемесячной денежной компенсации двухразового питания обучающимся с ограниченными возможностями здоровья, осваивающим программы начального общего, основного общего и среднего общего образования на дому</t>
  </si>
  <si>
    <t>Основное мероприятие "Поддержка одаренных детей, обучающихся в общеобразовательных организациях"</t>
  </si>
  <si>
    <t>Мероприятия по развитию интеллектуальных и творческих способностей детей, обучающихся в общеобразовательных организациях</t>
  </si>
  <si>
    <t>Основное мероприятие «Модернизация объектов муниципальной собственности в целях соблюдения требований к воздушно-тепловому режиму, водоснабжению и канализации»</t>
  </si>
  <si>
    <t>Капитальный ремонт общеобразовательных учреждений (ремонт крыш)</t>
  </si>
  <si>
    <t>Основное мероприятие "Поддержка одаренных детей, обучающихся в организациях дополнительного образования"</t>
  </si>
  <si>
    <t>Мероприятия по развитию интеллектуальных и творческих способностей детей, обучающихся в организациях дополнительного образования</t>
  </si>
  <si>
    <t>Модернизация муниципальных детских школ искусств по видам искусств путем их капитального ремонта</t>
  </si>
  <si>
    <t>Капитальный ремонт, приобретение оборудования, ремонт освещения и благоустройство территорий, прилегающих к зданиям муниципальных учреждений дополнительного образования.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</si>
  <si>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</si>
  <si>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Подпрограмма "Модернизация объектов коммунальной инфраструктуры города Орска на 2019-2024 годы"</t>
  </si>
  <si>
    <t>Содержание и обслуживание муниципального имущества</t>
  </si>
  <si>
    <t>Основное мероприятие "Проведение мероприятий по обследованию жилищного фонда"</t>
  </si>
  <si>
    <t>Инструментальное обследование строительных конструкций жилых домов, лабораторные исследования грунтов жилых домов</t>
  </si>
  <si>
    <t>Приведение в нормативное состояние автомобильных дорог городских агломераций</t>
  </si>
  <si>
    <t>Подпрограмма "Благоустройство территории города Орска на 2019-2024 годы"</t>
  </si>
  <si>
    <t>Основное мероприятие "Обеспечение реализации мероприятий по благоустройству муниципального образования "Город Орск"</t>
  </si>
  <si>
    <t>Выполнение отдельных государственных полномочий по защите населения от болезней, общих для человека и животных, в части сбора, утилизации и уничтожения биологических отходов</t>
  </si>
  <si>
    <t>Осуществление отдельных государственных полномочий в сфере обращения с животными без владельцев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</si>
  <si>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</si>
  <si>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</si>
  <si>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Обеспечение публикации нормативно-правовых актов и информационное освещение деятельности органов местного самоуправления</t>
  </si>
  <si>
    <t>Учреждения, осуществляющие деятельность по работе с обращениями граждан и в сфере делопроизводства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</si>
  <si>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(субвенции бюджетам городских округов и муниципальных районов)</t>
  </si>
  <si>
    <t>Материально-техническое, автотранспортное, документационное и прочее обеспечение деятельности органов местного самоуправления</t>
  </si>
  <si>
    <t>Учреждения, обеспечивающие содействие в сфере закупок товаров, работ, услуг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</si>
  <si>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</si>
  <si>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Осуществление переданных полномочий по формированию торгового реестра</t>
  </si>
  <si>
    <t>Осуществление переданных полномочий по созданию и организации деятельности административных комиссий</t>
  </si>
  <si>
    <t>Поощрение муниципальных управленческих команд Оренбургской области за достижение показателей деятельности органов исполнительной власти</t>
  </si>
  <si>
    <t>Основное мероприятие "Содействие развитию сельскохозяйственного производства"</t>
  </si>
  <si>
    <t>Основное мероприятие "Развитие системы градорегулирования муниципального образования "Город Орск" в 2019 - 2024 годах"</t>
  </si>
  <si>
    <t>Подпрограмма "Обеспечение безопасности населения и защита территории муниципального образования "Город Орск" от опасностей, возникающих при военных конфликтах или вследствие этих конфликтов, а также при возникновении чрезвычайных ситуаций природного и техногенного характера на 2019-2024 годы"</t>
  </si>
  <si>
    <t>Основное мероприятие "Благоустройство территорий города Орска в рамках реализации мероприятий регионального проекта "Формирование комфортной городской среды в Оренбургской области"</t>
  </si>
  <si>
    <t>Реализация программ формирования современной городской среды</t>
  </si>
  <si>
    <t xml:space="preserve">Муниципальная программа «Комплексное развитие сельских территорий города Орска на 2021-2022 годы»
</t>
  </si>
  <si>
    <t>Основное мероприятие "Благоустройство сельских территорий города Орска"</t>
  </si>
  <si>
    <t>Реализация мероприятий по развитию сельских территорий</t>
  </si>
  <si>
    <t xml:space="preserve">Обеспечение комплексного развития сельских территорий </t>
  </si>
  <si>
    <t>Разработка документов территориального планирования, градостроительного зонирования, документации по планировке территории, актуализация документов территориального планирования и градостроительного зонирования</t>
  </si>
  <si>
    <t>-</t>
  </si>
  <si>
    <t>4=3-2</t>
  </si>
  <si>
    <t>5=3/2</t>
  </si>
  <si>
    <t>7=3-6</t>
  </si>
  <si>
    <t>Отклонение</t>
  </si>
  <si>
    <t>сумма</t>
  </si>
  <si>
    <t>%</t>
  </si>
  <si>
    <t>рублей</t>
  </si>
  <si>
    <t xml:space="preserve">Исполнение бюджета города Орска по муниципальным программам на 01.10.2022 г.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</si>
  <si>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на
2022 г.</t>
  </si>
  <si>
    <t>Факт на  01.10.2022 г.</t>
  </si>
  <si>
    <t>Факт на  01.10.2021 г.</t>
  </si>
  <si>
    <t>Предоставление консультаций и методических услуг муниципальным образовательным организациям, мониторинг качества оказания услуг</t>
  </si>
  <si>
    <t>Оснащение образовательных учреждений в сфере культуры (детских школ искусств)</t>
  </si>
  <si>
    <t>Основное мероприятие "Реализация регионального проекта "Культурная среда"</t>
  </si>
  <si>
    <t>Создание модельных муниципальных библиотек</t>
  </si>
  <si>
    <t>Выполнение мероприятий по ремонту здания библиотеки-филиала № 5 МАУК "ЦБС г. Орска"</t>
  </si>
  <si>
    <t>Создание условий для развития на территории муниципального образования физической культуры, массового спорта, организации проведения официальных физкультурно-оздоровительных и спортивных мероприятий</t>
  </si>
  <si>
    <t>Основное мероприятие "Создание спортивных площадок в г. Орске"</t>
  </si>
  <si>
    <t>Создание спортивных площадок для игры в мини-футбол</t>
  </si>
  <si>
    <t>Основное мероприятие "Реализация регионального проекта "Спорт - норма жизни"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</si>
  <si>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</si>
  <si>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</si>
  <si>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"Реализация проектов реконструкции, модернизации и строительства объектов коммунальной инфраструктуры"</t>
  </si>
  <si>
    <t>Реализация проектов реконструкции, модернизации, строительства системы теплоснабжения г. Орска</t>
  </si>
  <si>
    <t>Основное мероприятие "Дорожная деятельность в отношении автомобильных дорог общего пользования местного значения в рамках реализации мероприятий регионального проекта "Региональная и местная дорожная сеть (Оренбургская область)"</t>
  </si>
  <si>
    <t>Приобретение коммунальной техники и оборудования</t>
  </si>
  <si>
    <t>Реализация мероприятий федеральной целевой программы "Увековечение памяти погибших при защите Отечества на 2019-2024 годы"</t>
  </si>
  <si>
    <t>Обеспечение надежной эксплуатации конструкций искусственных дорожных сооружений</t>
  </si>
  <si>
    <t>Основное мероприятие "Переселение граждан из аварийных многоквартирных домов в рамках реализации мероприятий регионального проекта "Обеспечение устойчивого сокращения непригодного для проживания жилищного фонда (Оренбургская область)"</t>
  </si>
  <si>
    <t>Основное мероприятие "Обеспечение реализации инициативных проектов на территории города Орска"</t>
  </si>
  <si>
    <t>Организация подготовки инициативных проектов</t>
  </si>
  <si>
    <t>Обеспечение безопасности в местах проведения массовых акций и публичных мероприятий</t>
  </si>
  <si>
    <t>Премии лицам, награжденным Почетной грамотой главы города Орска</t>
  </si>
  <si>
    <t>Осуществление переданных государственных полномочий в сфере водоснабжения, водоотведения и в области обращения с твердыми коммунальными отходами, а также по установлению регулируемых тарифов на перевозки по муниципальным маршрутам регулярных перевозок</t>
  </si>
  <si>
    <t>Осуществление мероприятий, связанных с присвоением муниципальных наград города Орска</t>
  </si>
  <si>
    <t>Муниципальная программа "Развитие сельскохозяйственного производства и сельских территорий города Орска на 2014 - 2024 годы"</t>
  </si>
  <si>
    <t>Подпрограмма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</si>
  <si>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Реализация мероприятий муниципальной программы "Развитие сельскохозяйственного производства и сельских территорий города Орска на 2014 - 2024 годы"</t>
  </si>
  <si>
    <t>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</si>
  <si>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Мероприятия по приведению документов территориального планирования и градостроительного зонирования в цифровой формат, соответствующий требованиям к отраслевым пространственным данным ля включения в ГИСОГД Оренбургской области</t>
  </si>
  <si>
    <t>Выплаты приглашенным врачам-специалистам</t>
  </si>
  <si>
    <t xml:space="preserve">Основное мероприятие "Осуществление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области" </t>
  </si>
  <si>
    <t>Основное мероприятие "Содействие повышению доступности городской среды для инвалидов и иных маломобильных групп населения"</t>
  </si>
  <si>
    <t>Приобретение общественного пассажирского транспорта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</si>
  <si>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</si>
  <si>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РФ</t>
  </si>
  <si>
    <t>Реализация мероприятий по формированию современной городской среды-благоустройство общественных территорий</t>
  </si>
  <si>
    <t>Реализация лучших проектов создания комфортной городской среды победителями Всероссийского конкурса</t>
  </si>
  <si>
    <t>Основное мероприятие "Обеспечение в муниципальных образовательных организациях требований к антитеррористической защищенности объектов (территорий)"</t>
  </si>
  <si>
    <t>Проведение мероприятий по обеспечению в муниципальных образовательных организациях требований к антитеррористической защищенности объектов (территорий)</t>
  </si>
  <si>
    <t xml:space="preserve">Муниципальная программа "Развитие муниципальной службы в городе Орске на 2022-2024 годы"  </t>
  </si>
  <si>
    <t>Основное мероприятие "Формирование квалифицированного кадрового состава муниципальной службы"</t>
  </si>
  <si>
    <t>Профессиональное развитие муниципальных служащих</t>
  </si>
  <si>
    <t>Дополнительное финансовое обеспечение мероприятий по организации бесплатного горячего питания обучающихся, получающих начальное общее образование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</si>
  <si>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</si>
  <si>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Реализация мероприятий по модернизации муниципальных детских школ искусств по видам искусств</t>
  </si>
  <si>
    <t>Основное мероприятие "Ремонт объектов коммунальной инфраструктуры"</t>
  </si>
  <si>
    <t>Капитальный ремонт объектов коммунальной инфраструктуры</t>
  </si>
  <si>
    <t>Осуществление дорожной деятельности в отношении автомобильных дорог местного значения</t>
  </si>
  <si>
    <t>Реализация мероприятий по переселению граждан из домов, признанных после 01 января 2017 года в установленном порядке аварийными и подлежащими сносу или реконструкции, находящихся под угрозой обрушения, не включенных в областную программу переселения граждан, реализуемую на территории МО "Город Орск" с участием средств областного бюджета</t>
  </si>
  <si>
    <t>Проведение мероприятий по повышению эффективности муниципального управления</t>
  </si>
  <si>
    <t>Софинансирование программ формирования современной городской среды - благоустройство дворовых территорий</t>
  </si>
  <si>
    <t>Обеспечение комплексного развития сельских территорий за счет средств резервного фонда Правительства РФ (Благоустройство)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</si>
</sst>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\.0\.00\.00000"/>
    <numFmt numFmtId="166" formatCode="#,##0.00_ ;[Red]\-#,##0.00\ 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>
      <alignment/>
      <protection/>
    </xf>
    <xf numFmtId="0" fontId="2" fillId="0" borderId="0" xfId="52">
      <alignment/>
      <protection/>
    </xf>
    <xf numFmtId="0" fontId="2" fillId="0" borderId="0" xfId="52">
      <alignment/>
      <protection/>
    </xf>
    <xf numFmtId="0" fontId="2" fillId="0" borderId="0" xfId="52" applyFill="1" applyBorder="1">
      <alignment/>
      <protection/>
    </xf>
    <xf numFmtId="165" fontId="3" fillId="0" borderId="0" xfId="52" applyNumberFormat="1" applyFont="1" applyFill="1" applyBorder="1" applyAlignment="1" applyProtection="1">
      <alignment horizontal="center"/>
      <protection hidden="1"/>
    </xf>
    <xf numFmtId="164" fontId="3" fillId="0" borderId="0" xfId="52" applyNumberFormat="1" applyFont="1" applyFill="1" applyBorder="1" applyAlignment="1" applyProtection="1">
      <alignment wrapText="1"/>
      <protection hidden="1"/>
    </xf>
    <xf numFmtId="164" fontId="3" fillId="0" borderId="0" xfId="52" applyNumberFormat="1" applyFont="1" applyFill="1" applyBorder="1" applyAlignment="1" applyProtection="1">
      <alignment/>
      <protection hidden="1"/>
    </xf>
    <xf numFmtId="165" fontId="3" fillId="0" borderId="0" xfId="53" applyNumberFormat="1" applyFont="1" applyFill="1" applyBorder="1" applyAlignment="1" applyProtection="1">
      <alignment horizontal="center"/>
      <protection hidden="1"/>
    </xf>
    <xf numFmtId="164" fontId="3" fillId="0" borderId="0" xfId="53" applyNumberFormat="1" applyFont="1" applyFill="1" applyBorder="1" applyAlignment="1" applyProtection="1">
      <alignment wrapText="1"/>
      <protection hidden="1"/>
    </xf>
    <xf numFmtId="164" fontId="3" fillId="0" borderId="0" xfId="53" applyNumberFormat="1" applyFont="1" applyFill="1" applyBorder="1" applyAlignment="1" applyProtection="1">
      <alignment/>
      <protection hidden="1"/>
    </xf>
    <xf numFmtId="165" fontId="3" fillId="0" borderId="0" xfId="53" applyNumberFormat="1" applyFont="1" applyFill="1" applyBorder="1" applyAlignment="1" applyProtection="1">
      <alignment wrapText="1"/>
      <protection hidden="1"/>
    </xf>
    <xf numFmtId="165" fontId="3" fillId="0" borderId="0" xfId="52" applyNumberFormat="1" applyFont="1" applyFill="1" applyBorder="1" applyAlignment="1" applyProtection="1">
      <alignment wrapText="1"/>
      <protection hidden="1"/>
    </xf>
    <xf numFmtId="0" fontId="2" fillId="0" borderId="10" xfId="52" applyBorder="1">
      <alignment/>
      <protection/>
    </xf>
    <xf numFmtId="0" fontId="2" fillId="0" borderId="0" xfId="52" applyAlignment="1">
      <alignment/>
      <protection/>
    </xf>
    <xf numFmtId="0" fontId="2" fillId="0" borderId="0" xfId="52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0" xfId="52" applyFont="1">
      <alignment/>
      <protection/>
    </xf>
    <xf numFmtId="165" fontId="3" fillId="0" borderId="0" xfId="52" applyNumberFormat="1" applyFont="1" applyFill="1" applyBorder="1" applyAlignment="1" applyProtection="1">
      <alignment wrapText="1"/>
      <protection hidden="1"/>
    </xf>
    <xf numFmtId="165" fontId="3" fillId="0" borderId="0" xfId="52" applyNumberFormat="1" applyFont="1" applyFill="1" applyBorder="1" applyAlignment="1" applyProtection="1">
      <alignment wrapText="1"/>
      <protection hidden="1"/>
    </xf>
    <xf numFmtId="0" fontId="4" fillId="33" borderId="0" xfId="52" applyNumberFormat="1" applyFont="1" applyFill="1" applyBorder="1" applyAlignment="1" applyProtection="1">
      <alignment horizontal="center" vertical="center" wrapText="1"/>
      <protection hidden="1"/>
    </xf>
    <xf numFmtId="164" fontId="5" fillId="33" borderId="10" xfId="52" applyNumberFormat="1" applyFont="1" applyFill="1" applyBorder="1" applyAlignment="1" applyProtection="1">
      <alignment horizontal="right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7" fillId="33" borderId="0" xfId="52" applyNumberFormat="1" applyFont="1" applyFill="1" applyBorder="1" applyAlignment="1" applyProtection="1">
      <alignment horizontal="center" vertical="center" wrapText="1"/>
      <protection hidden="1"/>
    </xf>
    <xf numFmtId="164" fontId="5" fillId="13" borderId="10" xfId="52" applyNumberFormat="1" applyFont="1" applyFill="1" applyBorder="1" applyAlignment="1" applyProtection="1">
      <alignment horizontal="right"/>
      <protection hidden="1"/>
    </xf>
    <xf numFmtId="10" fontId="5" fillId="13" borderId="10" xfId="52" applyNumberFormat="1" applyFont="1" applyFill="1" applyBorder="1" applyAlignment="1" applyProtection="1">
      <alignment horizontal="right"/>
      <protection hidden="1"/>
    </xf>
    <xf numFmtId="166" fontId="5" fillId="13" borderId="10" xfId="52" applyNumberFormat="1" applyFont="1" applyFill="1" applyBorder="1" applyAlignment="1">
      <alignment horizontal="right"/>
      <protection/>
    </xf>
    <xf numFmtId="164" fontId="5" fillId="33" borderId="10" xfId="52" applyNumberFormat="1" applyFont="1" applyFill="1" applyBorder="1" applyAlignment="1" applyProtection="1">
      <alignment horizontal="right"/>
      <protection hidden="1"/>
    </xf>
    <xf numFmtId="10" fontId="5" fillId="33" borderId="10" xfId="52" applyNumberFormat="1" applyFont="1" applyFill="1" applyBorder="1" applyAlignment="1" applyProtection="1">
      <alignment horizontal="right"/>
      <protection hidden="1"/>
    </xf>
    <xf numFmtId="166" fontId="5" fillId="0" borderId="10" xfId="52" applyNumberFormat="1" applyFont="1" applyBorder="1" applyAlignment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 wrapText="1"/>
      <protection hidden="1"/>
    </xf>
    <xf numFmtId="164" fontId="5" fillId="0" borderId="11" xfId="0" applyNumberFormat="1" applyFont="1" applyFill="1" applyBorder="1" applyAlignment="1" applyProtection="1">
      <alignment horizontal="right"/>
      <protection hidden="1"/>
    </xf>
    <xf numFmtId="164" fontId="5" fillId="0" borderId="10" xfId="52" applyNumberFormat="1" applyFont="1" applyFill="1" applyBorder="1" applyAlignment="1" applyProtection="1">
      <alignment horizontal="right" wrapText="1"/>
      <protection hidden="1"/>
    </xf>
    <xf numFmtId="164" fontId="5" fillId="0" borderId="10" xfId="52" applyNumberFormat="1" applyFont="1" applyFill="1" applyBorder="1" applyAlignment="1" applyProtection="1">
      <alignment horizontal="right"/>
      <protection hidden="1"/>
    </xf>
    <xf numFmtId="164" fontId="5" fillId="13" borderId="10" xfId="52" applyNumberFormat="1" applyFont="1" applyFill="1" applyBorder="1" applyAlignment="1" applyProtection="1">
      <alignment horizontal="right" wrapText="1"/>
      <protection hidden="1"/>
    </xf>
    <xf numFmtId="0" fontId="5" fillId="0" borderId="10" xfId="52" applyFont="1" applyBorder="1" applyAlignment="1">
      <alignment horizontal="right"/>
      <protection/>
    </xf>
    <xf numFmtId="164" fontId="5" fillId="13" borderId="12" xfId="0" applyNumberFormat="1" applyFont="1" applyFill="1" applyBorder="1" applyAlignment="1" applyProtection="1">
      <alignment horizontal="right" wrapText="1"/>
      <protection hidden="1"/>
    </xf>
    <xf numFmtId="164" fontId="5" fillId="13" borderId="13" xfId="0" applyNumberFormat="1" applyFont="1" applyFill="1" applyBorder="1" applyAlignment="1" applyProtection="1">
      <alignment horizontal="right"/>
      <protection hidden="1"/>
    </xf>
    <xf numFmtId="164" fontId="5" fillId="13" borderId="10" xfId="0" applyNumberFormat="1" applyFont="1" applyFill="1" applyBorder="1" applyAlignment="1" applyProtection="1">
      <alignment horizontal="right" wrapText="1"/>
      <protection hidden="1"/>
    </xf>
    <xf numFmtId="164" fontId="5" fillId="13" borderId="11" xfId="0" applyNumberFormat="1" applyFont="1" applyFill="1" applyBorder="1" applyAlignment="1" applyProtection="1">
      <alignment horizontal="right"/>
      <protection hidden="1"/>
    </xf>
    <xf numFmtId="164" fontId="5" fillId="0" borderId="11" xfId="52" applyNumberFormat="1" applyFont="1" applyFill="1" applyBorder="1" applyAlignment="1" applyProtection="1">
      <alignment horizontal="right"/>
      <protection hidden="1"/>
    </xf>
    <xf numFmtId="165" fontId="5" fillId="0" borderId="10" xfId="52" applyNumberFormat="1" applyFont="1" applyFill="1" applyBorder="1" applyAlignment="1" applyProtection="1">
      <alignment wrapText="1"/>
      <protection hidden="1"/>
    </xf>
    <xf numFmtId="165" fontId="5" fillId="33" borderId="11" xfId="52" applyNumberFormat="1" applyFont="1" applyFill="1" applyBorder="1" applyAlignment="1" applyProtection="1">
      <alignment horizontal="left" wrapText="1"/>
      <protection hidden="1"/>
    </xf>
    <xf numFmtId="165" fontId="5" fillId="33" borderId="14" xfId="52" applyNumberFormat="1" applyFont="1" applyFill="1" applyBorder="1" applyAlignment="1" applyProtection="1">
      <alignment horizontal="left" wrapText="1"/>
      <protection hidden="1"/>
    </xf>
    <xf numFmtId="165" fontId="5" fillId="33" borderId="15" xfId="52" applyNumberFormat="1" applyFont="1" applyFill="1" applyBorder="1" applyAlignment="1" applyProtection="1">
      <alignment horizontal="left" wrapText="1"/>
      <protection hidden="1"/>
    </xf>
    <xf numFmtId="165" fontId="5" fillId="33" borderId="10" xfId="52" applyNumberFormat="1" applyFont="1" applyFill="1" applyBorder="1" applyAlignment="1" applyProtection="1">
      <alignment wrapText="1"/>
      <protection hidden="1"/>
    </xf>
    <xf numFmtId="165" fontId="5" fillId="13" borderId="10" xfId="52" applyNumberFormat="1" applyFont="1" applyFill="1" applyBorder="1" applyAlignment="1" applyProtection="1">
      <alignment wrapText="1"/>
      <protection hidden="1"/>
    </xf>
    <xf numFmtId="165" fontId="5" fillId="33" borderId="11" xfId="53" applyNumberFormat="1" applyFont="1" applyFill="1" applyBorder="1" applyAlignment="1" applyProtection="1">
      <alignment wrapText="1"/>
      <protection hidden="1"/>
    </xf>
    <xf numFmtId="165" fontId="5" fillId="33" borderId="14" xfId="53" applyNumberFormat="1" applyFont="1" applyFill="1" applyBorder="1" applyAlignment="1" applyProtection="1">
      <alignment wrapText="1"/>
      <protection hidden="1"/>
    </xf>
    <xf numFmtId="165" fontId="5" fillId="33" borderId="15" xfId="53" applyNumberFormat="1" applyFont="1" applyFill="1" applyBorder="1" applyAlignment="1" applyProtection="1">
      <alignment wrapText="1"/>
      <protection hidden="1"/>
    </xf>
    <xf numFmtId="165" fontId="3" fillId="0" borderId="0" xfId="52" applyNumberFormat="1" applyFont="1" applyFill="1" applyBorder="1" applyAlignment="1" applyProtection="1">
      <alignment wrapText="1"/>
      <protection hidden="1"/>
    </xf>
    <xf numFmtId="165" fontId="5" fillId="33" borderId="11" xfId="52" applyNumberFormat="1" applyFont="1" applyFill="1" applyBorder="1" applyAlignment="1" applyProtection="1">
      <alignment wrapText="1"/>
      <protection hidden="1"/>
    </xf>
    <xf numFmtId="165" fontId="5" fillId="33" borderId="14" xfId="52" applyNumberFormat="1" applyFont="1" applyFill="1" applyBorder="1" applyAlignment="1" applyProtection="1">
      <alignment wrapText="1"/>
      <protection hidden="1"/>
    </xf>
    <xf numFmtId="165" fontId="5" fillId="33" borderId="15" xfId="52" applyNumberFormat="1" applyFont="1" applyFill="1" applyBorder="1" applyAlignment="1" applyProtection="1">
      <alignment wrapText="1"/>
      <protection hidden="1"/>
    </xf>
    <xf numFmtId="165" fontId="5" fillId="33" borderId="10" xfId="53" applyNumberFormat="1" applyFont="1" applyFill="1" applyBorder="1" applyAlignment="1" applyProtection="1">
      <alignment wrapText="1"/>
      <protection hidden="1"/>
    </xf>
    <xf numFmtId="0" fontId="42" fillId="0" borderId="10" xfId="0" applyFont="1" applyBorder="1" applyAlignment="1">
      <alignment horizontal="center" vertical="center" wrapText="1"/>
    </xf>
    <xf numFmtId="0" fontId="4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7" xfId="52" applyNumberFormat="1" applyFont="1" applyFill="1" applyBorder="1" applyAlignment="1" applyProtection="1">
      <alignment horizontal="center" vertical="center"/>
      <protection hidden="1"/>
    </xf>
    <xf numFmtId="0" fontId="4" fillId="33" borderId="18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9" xfId="52" applyNumberFormat="1" applyFont="1" applyFill="1" applyBorder="1" applyAlignment="1" applyProtection="1">
      <alignment horizontal="center" vertical="center"/>
      <protection hidden="1"/>
    </xf>
    <xf numFmtId="0" fontId="4" fillId="33" borderId="2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7" fillId="33" borderId="0" xfId="52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1"/>
  <sheetViews>
    <sheetView showGridLines="0" tabSelected="1" zoomScale="110" zoomScaleNormal="110" zoomScalePageLayoutView="0" workbookViewId="0" topLeftCell="A271">
      <selection activeCell="A285" sqref="A285:D285"/>
    </sheetView>
  </sheetViews>
  <sheetFormatPr defaultColWidth="8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28.50390625" style="1" customWidth="1"/>
    <col min="5" max="8" width="16.00390625" style="1" customWidth="1"/>
    <col min="9" max="10" width="16.00390625" style="14" customWidth="1"/>
    <col min="11" max="11" width="6.375" style="1" customWidth="1"/>
    <col min="12" max="12" width="8.00390625" style="1" customWidth="1"/>
    <col min="13" max="13" width="7.625" style="1" customWidth="1"/>
    <col min="14" max="14" width="13.75390625" style="1" customWidth="1"/>
    <col min="15" max="15" width="16.375" style="1" customWidth="1"/>
    <col min="16" max="16" width="12.125" style="1" customWidth="1"/>
    <col min="17" max="218" width="8.00390625" style="1" customWidth="1"/>
    <col min="219" max="16384" width="8.00390625" style="1" customWidth="1"/>
  </cols>
  <sheetData>
    <row r="1" spans="1:15" ht="46.5" customHeight="1">
      <c r="A1" s="68" t="s">
        <v>226</v>
      </c>
      <c r="B1" s="68"/>
      <c r="C1" s="68"/>
      <c r="D1" s="68"/>
      <c r="E1" s="68"/>
      <c r="F1" s="68"/>
      <c r="G1" s="68"/>
      <c r="H1" s="68"/>
      <c r="I1" s="68"/>
      <c r="J1" s="68"/>
      <c r="K1" s="5"/>
      <c r="L1" s="5"/>
      <c r="M1" s="5"/>
      <c r="N1" s="5"/>
      <c r="O1" s="5"/>
    </row>
    <row r="2" spans="1:15" s="4" customFormat="1" ht="18" customHeight="1">
      <c r="A2" s="27"/>
      <c r="B2" s="27"/>
      <c r="C2" s="27"/>
      <c r="D2" s="27"/>
      <c r="E2" s="27"/>
      <c r="F2" s="27"/>
      <c r="G2" s="27"/>
      <c r="H2" s="27"/>
      <c r="I2" s="27"/>
      <c r="J2" s="21" t="s">
        <v>225</v>
      </c>
      <c r="K2" s="5"/>
      <c r="L2" s="5"/>
      <c r="M2" s="5"/>
      <c r="N2" s="5"/>
      <c r="O2" s="5"/>
    </row>
    <row r="3" spans="1:15" ht="37.5" customHeight="1">
      <c r="A3" s="60" t="s">
        <v>167</v>
      </c>
      <c r="B3" s="61"/>
      <c r="C3" s="61"/>
      <c r="D3" s="62"/>
      <c r="E3" s="66" t="s">
        <v>227</v>
      </c>
      <c r="F3" s="66" t="s">
        <v>228</v>
      </c>
      <c r="G3" s="66" t="s">
        <v>222</v>
      </c>
      <c r="H3" s="66"/>
      <c r="I3" s="66" t="s">
        <v>229</v>
      </c>
      <c r="J3" s="67" t="s">
        <v>222</v>
      </c>
      <c r="K3" s="5"/>
      <c r="L3" s="5"/>
      <c r="M3" s="5"/>
      <c r="N3" s="5"/>
      <c r="O3" s="5"/>
    </row>
    <row r="4" spans="1:15" s="4" customFormat="1" ht="18.75" customHeight="1">
      <c r="A4" s="63"/>
      <c r="B4" s="64"/>
      <c r="C4" s="64"/>
      <c r="D4" s="65"/>
      <c r="E4" s="66"/>
      <c r="F4" s="66"/>
      <c r="G4" s="23" t="s">
        <v>223</v>
      </c>
      <c r="H4" s="23" t="s">
        <v>224</v>
      </c>
      <c r="I4" s="66"/>
      <c r="J4" s="67"/>
      <c r="K4" s="5"/>
      <c r="L4" s="5"/>
      <c r="M4" s="5"/>
      <c r="N4" s="5"/>
      <c r="O4" s="5"/>
    </row>
    <row r="5" spans="1:15" s="18" customFormat="1" ht="17.25" customHeight="1">
      <c r="A5" s="59">
        <v>1</v>
      </c>
      <c r="B5" s="59"/>
      <c r="C5" s="59"/>
      <c r="D5" s="59"/>
      <c r="E5" s="24">
        <v>2</v>
      </c>
      <c r="F5" s="24">
        <v>3</v>
      </c>
      <c r="G5" s="25" t="s">
        <v>219</v>
      </c>
      <c r="H5" s="24" t="s">
        <v>220</v>
      </c>
      <c r="I5" s="24">
        <v>6</v>
      </c>
      <c r="J5" s="26" t="s">
        <v>221</v>
      </c>
      <c r="K5" s="17"/>
      <c r="L5" s="17"/>
      <c r="M5" s="17"/>
      <c r="N5" s="17"/>
      <c r="O5" s="17"/>
    </row>
    <row r="6" spans="1:15" ht="34.5" customHeight="1">
      <c r="A6" s="50" t="s">
        <v>166</v>
      </c>
      <c r="B6" s="50"/>
      <c r="C6" s="50"/>
      <c r="D6" s="50"/>
      <c r="E6" s="40">
        <v>3138282863.84</v>
      </c>
      <c r="F6" s="41">
        <v>2366187616.36</v>
      </c>
      <c r="G6" s="28">
        <f>F6-E6</f>
        <v>-772095247.48</v>
      </c>
      <c r="H6" s="29">
        <f>F6/E6</f>
        <v>0.753975253035265</v>
      </c>
      <c r="I6" s="28">
        <v>2158292325.47</v>
      </c>
      <c r="J6" s="30">
        <f>F6-I6</f>
        <v>207895290.89000034</v>
      </c>
      <c r="K6" s="54"/>
      <c r="L6" s="54"/>
      <c r="M6" s="54"/>
      <c r="N6" s="54"/>
      <c r="O6" s="6"/>
    </row>
    <row r="7" spans="1:15" ht="32.25" customHeight="1">
      <c r="A7" s="49" t="s">
        <v>165</v>
      </c>
      <c r="B7" s="49"/>
      <c r="C7" s="49"/>
      <c r="D7" s="49"/>
      <c r="E7" s="34">
        <v>1264167508.9</v>
      </c>
      <c r="F7" s="35">
        <v>975186937.61</v>
      </c>
      <c r="G7" s="31">
        <f aca="true" t="shared" si="0" ref="G7:G70">F7-E7</f>
        <v>-288980571.2900001</v>
      </c>
      <c r="H7" s="32">
        <f aca="true" t="shared" si="1" ref="H7:H70">F7/E7</f>
        <v>0.771406424183886</v>
      </c>
      <c r="I7" s="31">
        <v>891874392.24</v>
      </c>
      <c r="J7" s="33">
        <f aca="true" t="shared" si="2" ref="J7:J69">F7-I7</f>
        <v>83312545.37</v>
      </c>
      <c r="K7" s="54"/>
      <c r="L7" s="54"/>
      <c r="M7" s="54"/>
      <c r="N7" s="54"/>
      <c r="O7" s="6"/>
    </row>
    <row r="8" spans="1:15" ht="18" customHeight="1">
      <c r="A8" s="49" t="s">
        <v>164</v>
      </c>
      <c r="B8" s="49"/>
      <c r="C8" s="49"/>
      <c r="D8" s="49"/>
      <c r="E8" s="34">
        <v>1231969708.9</v>
      </c>
      <c r="F8" s="35">
        <v>955924985.23</v>
      </c>
      <c r="G8" s="31">
        <f t="shared" si="0"/>
        <v>-276044723.6700001</v>
      </c>
      <c r="H8" s="32">
        <f t="shared" si="1"/>
        <v>0.7759322151544825</v>
      </c>
      <c r="I8" s="31">
        <v>873007111.07</v>
      </c>
      <c r="J8" s="33">
        <f t="shared" si="2"/>
        <v>82917874.15999997</v>
      </c>
      <c r="K8" s="54"/>
      <c r="L8" s="54"/>
      <c r="M8" s="54"/>
      <c r="N8" s="54"/>
      <c r="O8" s="6"/>
    </row>
    <row r="9" spans="1:15" ht="51" customHeight="1">
      <c r="A9" s="49" t="s">
        <v>163</v>
      </c>
      <c r="B9" s="49"/>
      <c r="C9" s="49"/>
      <c r="D9" s="49"/>
      <c r="E9" s="34">
        <v>633948221.9</v>
      </c>
      <c r="F9" s="35">
        <v>506912506.52</v>
      </c>
      <c r="G9" s="31">
        <f t="shared" si="0"/>
        <v>-127035715.38</v>
      </c>
      <c r="H9" s="32">
        <f t="shared" si="1"/>
        <v>0.7996118436940126</v>
      </c>
      <c r="I9" s="31">
        <v>402062805.62</v>
      </c>
      <c r="J9" s="33">
        <f t="shared" si="2"/>
        <v>104849700.89999998</v>
      </c>
      <c r="K9" s="54"/>
      <c r="L9" s="54"/>
      <c r="M9" s="54"/>
      <c r="N9" s="54"/>
      <c r="O9" s="6"/>
    </row>
    <row r="10" spans="1:15" ht="61.5" customHeight="1">
      <c r="A10" s="49" t="s">
        <v>162</v>
      </c>
      <c r="B10" s="49"/>
      <c r="C10" s="49"/>
      <c r="D10" s="49"/>
      <c r="E10" s="34">
        <v>598021487</v>
      </c>
      <c r="F10" s="35">
        <v>449012478.71</v>
      </c>
      <c r="G10" s="31">
        <f t="shared" si="0"/>
        <v>-149009008.29000002</v>
      </c>
      <c r="H10" s="32">
        <f t="shared" si="1"/>
        <v>0.7508300094073376</v>
      </c>
      <c r="I10" s="31">
        <v>470944305.45</v>
      </c>
      <c r="J10" s="33">
        <f t="shared" si="2"/>
        <v>-21931826.74000001</v>
      </c>
      <c r="K10" s="54"/>
      <c r="L10" s="54"/>
      <c r="M10" s="54"/>
      <c r="N10" s="54"/>
      <c r="O10" s="6"/>
    </row>
    <row r="11" spans="1:15" ht="46.5" customHeight="1">
      <c r="A11" s="49" t="s">
        <v>161</v>
      </c>
      <c r="B11" s="49"/>
      <c r="C11" s="49"/>
      <c r="D11" s="49"/>
      <c r="E11" s="34">
        <v>25958000</v>
      </c>
      <c r="F11" s="35">
        <v>16212184.2</v>
      </c>
      <c r="G11" s="31">
        <f t="shared" si="0"/>
        <v>-9745815.8</v>
      </c>
      <c r="H11" s="32">
        <f t="shared" si="1"/>
        <v>0.6245544417905847</v>
      </c>
      <c r="I11" s="31">
        <v>15768568.69</v>
      </c>
      <c r="J11" s="33">
        <f t="shared" si="2"/>
        <v>443615.5099999998</v>
      </c>
      <c r="K11" s="54"/>
      <c r="L11" s="54"/>
      <c r="M11" s="54"/>
      <c r="N11" s="54"/>
      <c r="O11" s="6"/>
    </row>
    <row r="12" spans="1:15" ht="63" customHeight="1">
      <c r="A12" s="49" t="s">
        <v>160</v>
      </c>
      <c r="B12" s="49"/>
      <c r="C12" s="49"/>
      <c r="D12" s="49"/>
      <c r="E12" s="34">
        <v>25958000</v>
      </c>
      <c r="F12" s="35">
        <v>16212184.2</v>
      </c>
      <c r="G12" s="31">
        <f t="shared" si="0"/>
        <v>-9745815.8</v>
      </c>
      <c r="H12" s="32">
        <f t="shared" si="1"/>
        <v>0.6245544417905847</v>
      </c>
      <c r="I12" s="31">
        <v>15768568.69</v>
      </c>
      <c r="J12" s="33">
        <f t="shared" si="2"/>
        <v>443615.5099999998</v>
      </c>
      <c r="K12" s="54"/>
      <c r="L12" s="54"/>
      <c r="M12" s="54"/>
      <c r="N12" s="54"/>
      <c r="O12" s="6"/>
    </row>
    <row r="13" spans="1:15" ht="59.25" customHeight="1">
      <c r="A13" s="49" t="s">
        <v>159</v>
      </c>
      <c r="B13" s="49"/>
      <c r="C13" s="49"/>
      <c r="D13" s="49"/>
      <c r="E13" s="34">
        <v>6239800</v>
      </c>
      <c r="F13" s="35">
        <v>3049768.18</v>
      </c>
      <c r="G13" s="31">
        <f t="shared" si="0"/>
        <v>-3190031.82</v>
      </c>
      <c r="H13" s="32">
        <f t="shared" si="1"/>
        <v>0.4887605660437835</v>
      </c>
      <c r="I13" s="31">
        <v>3098712.48</v>
      </c>
      <c r="J13" s="33">
        <f t="shared" si="2"/>
        <v>-48944.299999999814</v>
      </c>
      <c r="K13" s="54"/>
      <c r="L13" s="54"/>
      <c r="M13" s="54"/>
      <c r="N13" s="54"/>
      <c r="O13" s="6"/>
    </row>
    <row r="14" spans="1:15" ht="49.5" customHeight="1">
      <c r="A14" s="49" t="s">
        <v>158</v>
      </c>
      <c r="B14" s="49"/>
      <c r="C14" s="49"/>
      <c r="D14" s="49"/>
      <c r="E14" s="34">
        <v>6239800</v>
      </c>
      <c r="F14" s="35">
        <v>3049768.18</v>
      </c>
      <c r="G14" s="31">
        <f t="shared" si="0"/>
        <v>-3190031.82</v>
      </c>
      <c r="H14" s="32">
        <f t="shared" si="1"/>
        <v>0.4887605660437835</v>
      </c>
      <c r="I14" s="31">
        <v>3098712.48</v>
      </c>
      <c r="J14" s="33">
        <f t="shared" si="2"/>
        <v>-48944.299999999814</v>
      </c>
      <c r="K14" s="54"/>
      <c r="L14" s="54"/>
      <c r="M14" s="54"/>
      <c r="N14" s="54"/>
      <c r="O14" s="6"/>
    </row>
    <row r="15" spans="1:15" ht="18" customHeight="1">
      <c r="A15" s="49" t="s">
        <v>157</v>
      </c>
      <c r="B15" s="49"/>
      <c r="C15" s="49"/>
      <c r="D15" s="49"/>
      <c r="E15" s="34">
        <v>1511127501.2</v>
      </c>
      <c r="F15" s="35">
        <v>1112552879.92</v>
      </c>
      <c r="G15" s="31">
        <f t="shared" si="0"/>
        <v>-398574621.28</v>
      </c>
      <c r="H15" s="32">
        <f t="shared" si="1"/>
        <v>0.7362402438156355</v>
      </c>
      <c r="I15" s="31">
        <v>994759953.05</v>
      </c>
      <c r="J15" s="33">
        <f t="shared" si="2"/>
        <v>117792926.87000012</v>
      </c>
      <c r="K15" s="54"/>
      <c r="L15" s="54"/>
      <c r="M15" s="54"/>
      <c r="N15" s="54"/>
      <c r="O15" s="6"/>
    </row>
    <row r="16" spans="1:15" ht="18" customHeight="1">
      <c r="A16" s="49" t="s">
        <v>156</v>
      </c>
      <c r="B16" s="49"/>
      <c r="C16" s="49"/>
      <c r="D16" s="49"/>
      <c r="E16" s="34">
        <v>1258655015.25</v>
      </c>
      <c r="F16" s="35">
        <v>955719459.82</v>
      </c>
      <c r="G16" s="31">
        <f t="shared" si="0"/>
        <v>-302935555.42999995</v>
      </c>
      <c r="H16" s="32">
        <f t="shared" si="1"/>
        <v>0.7593180404800361</v>
      </c>
      <c r="I16" s="31">
        <v>833965805.49</v>
      </c>
      <c r="J16" s="33">
        <f t="shared" si="2"/>
        <v>121753654.33000004</v>
      </c>
      <c r="K16" s="54"/>
      <c r="L16" s="54"/>
      <c r="M16" s="54"/>
      <c r="N16" s="54"/>
      <c r="O16" s="6"/>
    </row>
    <row r="17" spans="1:15" ht="24" customHeight="1">
      <c r="A17" s="49" t="s">
        <v>177</v>
      </c>
      <c r="B17" s="49"/>
      <c r="C17" s="49"/>
      <c r="D17" s="49"/>
      <c r="E17" s="36" t="s">
        <v>218</v>
      </c>
      <c r="F17" s="37" t="s">
        <v>218</v>
      </c>
      <c r="G17" s="31" t="s">
        <v>218</v>
      </c>
      <c r="H17" s="32" t="s">
        <v>218</v>
      </c>
      <c r="I17" s="31">
        <v>187003.79</v>
      </c>
      <c r="J17" s="33" t="s">
        <v>218</v>
      </c>
      <c r="K17" s="54"/>
      <c r="L17" s="54"/>
      <c r="M17" s="54"/>
      <c r="N17" s="54"/>
      <c r="O17" s="6"/>
    </row>
    <row r="18" spans="1:15" ht="22.5" customHeight="1">
      <c r="A18" s="49" t="s">
        <v>155</v>
      </c>
      <c r="B18" s="49"/>
      <c r="C18" s="49"/>
      <c r="D18" s="49"/>
      <c r="E18" s="34">
        <v>329746802.25</v>
      </c>
      <c r="F18" s="35">
        <v>249310306.82</v>
      </c>
      <c r="G18" s="31">
        <f t="shared" si="0"/>
        <v>-80436495.43</v>
      </c>
      <c r="H18" s="32">
        <f t="shared" si="1"/>
        <v>0.7560658818185704</v>
      </c>
      <c r="I18" s="31">
        <v>224647915</v>
      </c>
      <c r="J18" s="33">
        <f t="shared" si="2"/>
        <v>24662391.819999993</v>
      </c>
      <c r="K18" s="54"/>
      <c r="L18" s="54"/>
      <c r="M18" s="54"/>
      <c r="N18" s="54"/>
      <c r="O18" s="6"/>
    </row>
    <row r="19" spans="1:15" ht="58.5" customHeight="1">
      <c r="A19" s="49" t="s">
        <v>154</v>
      </c>
      <c r="B19" s="49"/>
      <c r="C19" s="49"/>
      <c r="D19" s="49"/>
      <c r="E19" s="34">
        <v>8653200</v>
      </c>
      <c r="F19" s="35">
        <v>6489457</v>
      </c>
      <c r="G19" s="31">
        <f t="shared" si="0"/>
        <v>-2163743</v>
      </c>
      <c r="H19" s="32">
        <f t="shared" si="1"/>
        <v>0.7499488050663339</v>
      </c>
      <c r="I19" s="31">
        <v>5702391.04</v>
      </c>
      <c r="J19" s="33">
        <f t="shared" si="2"/>
        <v>787065.96</v>
      </c>
      <c r="K19" s="54"/>
      <c r="L19" s="54"/>
      <c r="M19" s="54"/>
      <c r="N19" s="54"/>
      <c r="O19" s="6"/>
    </row>
    <row r="20" spans="1:15" ht="47.25" customHeight="1">
      <c r="A20" s="49" t="s">
        <v>153</v>
      </c>
      <c r="B20" s="49"/>
      <c r="C20" s="49"/>
      <c r="D20" s="49"/>
      <c r="E20" s="34">
        <v>920255013</v>
      </c>
      <c r="F20" s="35">
        <v>699919696</v>
      </c>
      <c r="G20" s="31">
        <f t="shared" si="0"/>
        <v>-220335317</v>
      </c>
      <c r="H20" s="32">
        <f t="shared" si="1"/>
        <v>0.7605714569467931</v>
      </c>
      <c r="I20" s="31">
        <v>603428495.66</v>
      </c>
      <c r="J20" s="33">
        <f t="shared" si="2"/>
        <v>96491200.34000003</v>
      </c>
      <c r="K20" s="54"/>
      <c r="L20" s="54"/>
      <c r="M20" s="54"/>
      <c r="N20" s="54"/>
      <c r="O20" s="6"/>
    </row>
    <row r="21" spans="1:15" ht="32.25" customHeight="1">
      <c r="A21" s="49" t="s">
        <v>152</v>
      </c>
      <c r="B21" s="49"/>
      <c r="C21" s="49"/>
      <c r="D21" s="49"/>
      <c r="E21" s="34">
        <v>153809585.95</v>
      </c>
      <c r="F21" s="35">
        <v>80591577.58</v>
      </c>
      <c r="G21" s="31">
        <f t="shared" si="0"/>
        <v>-73218008.36999999</v>
      </c>
      <c r="H21" s="32">
        <f t="shared" si="1"/>
        <v>0.5239697973453911</v>
      </c>
      <c r="I21" s="31">
        <v>74912101.2</v>
      </c>
      <c r="J21" s="33">
        <f t="shared" si="2"/>
        <v>5679476.379999995</v>
      </c>
      <c r="K21" s="54"/>
      <c r="L21" s="54"/>
      <c r="M21" s="54"/>
      <c r="N21" s="54"/>
      <c r="O21" s="6"/>
    </row>
    <row r="22" spans="1:15" s="4" customFormat="1" ht="32.25" customHeight="1">
      <c r="A22" s="46" t="s">
        <v>272</v>
      </c>
      <c r="B22" s="47"/>
      <c r="C22" s="47"/>
      <c r="D22" s="48"/>
      <c r="E22" s="34" t="s">
        <v>218</v>
      </c>
      <c r="F22" s="35" t="s">
        <v>218</v>
      </c>
      <c r="G22" s="31">
        <v>0</v>
      </c>
      <c r="H22" s="32" t="s">
        <v>218</v>
      </c>
      <c r="I22" s="31">
        <v>0</v>
      </c>
      <c r="J22" s="33">
        <v>0</v>
      </c>
      <c r="K22" s="20"/>
      <c r="L22" s="20"/>
      <c r="M22" s="20"/>
      <c r="N22" s="20"/>
      <c r="O22" s="6"/>
    </row>
    <row r="23" spans="1:15" ht="81.75" customHeight="1">
      <c r="A23" s="49" t="s">
        <v>178</v>
      </c>
      <c r="B23" s="49"/>
      <c r="C23" s="49"/>
      <c r="D23" s="49"/>
      <c r="E23" s="34">
        <v>8134800</v>
      </c>
      <c r="F23" s="35">
        <v>3912643.09</v>
      </c>
      <c r="G23" s="31">
        <f t="shared" si="0"/>
        <v>-4222156.91</v>
      </c>
      <c r="H23" s="32">
        <f t="shared" si="1"/>
        <v>0.4809759416334759</v>
      </c>
      <c r="I23" s="31">
        <v>2944045</v>
      </c>
      <c r="J23" s="33">
        <f t="shared" si="2"/>
        <v>968598.0899999999</v>
      </c>
      <c r="K23" s="54"/>
      <c r="L23" s="54"/>
      <c r="M23" s="54"/>
      <c r="N23" s="54"/>
      <c r="O23" s="6"/>
    </row>
    <row r="24" spans="1:15" ht="39.75" customHeight="1">
      <c r="A24" s="49" t="s">
        <v>168</v>
      </c>
      <c r="B24" s="49"/>
      <c r="C24" s="49"/>
      <c r="D24" s="49"/>
      <c r="E24" s="34">
        <v>114923700</v>
      </c>
      <c r="F24" s="35">
        <v>65287601.97</v>
      </c>
      <c r="G24" s="31">
        <f t="shared" si="0"/>
        <v>-49636098.03</v>
      </c>
      <c r="H24" s="32">
        <f t="shared" si="1"/>
        <v>0.56809519681319</v>
      </c>
      <c r="I24" s="31">
        <v>58115548.96</v>
      </c>
      <c r="J24" s="33">
        <f t="shared" si="2"/>
        <v>7172053.009999998</v>
      </c>
      <c r="K24" s="54"/>
      <c r="L24" s="54"/>
      <c r="M24" s="54"/>
      <c r="N24" s="54"/>
      <c r="O24" s="6"/>
    </row>
    <row r="25" spans="1:15" ht="32.25" customHeight="1">
      <c r="A25" s="49" t="s">
        <v>169</v>
      </c>
      <c r="B25" s="49"/>
      <c r="C25" s="49"/>
      <c r="D25" s="49"/>
      <c r="E25" s="34">
        <v>30751085.95</v>
      </c>
      <c r="F25" s="35">
        <v>11391332.52</v>
      </c>
      <c r="G25" s="31">
        <f t="shared" si="0"/>
        <v>-19359753.43</v>
      </c>
      <c r="H25" s="32">
        <f t="shared" si="1"/>
        <v>0.3704367559091031</v>
      </c>
      <c r="I25" s="31">
        <v>13852507.24</v>
      </c>
      <c r="J25" s="33">
        <f t="shared" si="2"/>
        <v>-2461174.7200000007</v>
      </c>
      <c r="K25" s="54"/>
      <c r="L25" s="54"/>
      <c r="M25" s="54"/>
      <c r="N25" s="54"/>
      <c r="O25" s="6"/>
    </row>
    <row r="26" spans="1:15" ht="32.25" customHeight="1">
      <c r="A26" s="49" t="s">
        <v>179</v>
      </c>
      <c r="B26" s="49"/>
      <c r="C26" s="49"/>
      <c r="D26" s="49"/>
      <c r="E26" s="34">
        <v>470000</v>
      </c>
      <c r="F26" s="35">
        <v>342669.02</v>
      </c>
      <c r="G26" s="31">
        <f t="shared" si="0"/>
        <v>-127330.97999999998</v>
      </c>
      <c r="H26" s="32">
        <f t="shared" si="1"/>
        <v>0.7290830212765957</v>
      </c>
      <c r="I26" s="31">
        <v>390960.7</v>
      </c>
      <c r="J26" s="33">
        <f t="shared" si="2"/>
        <v>-48291.67999999999</v>
      </c>
      <c r="K26" s="54"/>
      <c r="L26" s="54"/>
      <c r="M26" s="54"/>
      <c r="N26" s="54"/>
      <c r="O26" s="6"/>
    </row>
    <row r="27" spans="1:15" ht="39.75" customHeight="1">
      <c r="A27" s="49" t="s">
        <v>180</v>
      </c>
      <c r="B27" s="49"/>
      <c r="C27" s="49"/>
      <c r="D27" s="49"/>
      <c r="E27" s="34">
        <v>470000</v>
      </c>
      <c r="F27" s="35">
        <v>342669.02</v>
      </c>
      <c r="G27" s="31">
        <f t="shared" si="0"/>
        <v>-127330.97999999998</v>
      </c>
      <c r="H27" s="32">
        <f t="shared" si="1"/>
        <v>0.7290830212765957</v>
      </c>
      <c r="I27" s="31">
        <v>390960.7</v>
      </c>
      <c r="J27" s="33">
        <f t="shared" si="2"/>
        <v>-48291.67999999999</v>
      </c>
      <c r="K27" s="54"/>
      <c r="L27" s="54"/>
      <c r="M27" s="54"/>
      <c r="N27" s="54"/>
      <c r="O27" s="6"/>
    </row>
    <row r="28" spans="1:15" ht="35.25" customHeight="1">
      <c r="A28" s="49" t="s">
        <v>170</v>
      </c>
      <c r="B28" s="49"/>
      <c r="C28" s="49"/>
      <c r="D28" s="49"/>
      <c r="E28" s="34">
        <v>98192900</v>
      </c>
      <c r="F28" s="35">
        <v>75899173.5</v>
      </c>
      <c r="G28" s="31">
        <f t="shared" si="0"/>
        <v>-22293726.5</v>
      </c>
      <c r="H28" s="32">
        <f t="shared" si="1"/>
        <v>0.7729598932305696</v>
      </c>
      <c r="I28" s="31">
        <v>75590740</v>
      </c>
      <c r="J28" s="33">
        <f t="shared" si="2"/>
        <v>308433.5</v>
      </c>
      <c r="K28" s="54"/>
      <c r="L28" s="54"/>
      <c r="M28" s="54"/>
      <c r="N28" s="54"/>
      <c r="O28" s="6"/>
    </row>
    <row r="29" spans="1:15" ht="34.5" customHeight="1">
      <c r="A29" s="49" t="s">
        <v>171</v>
      </c>
      <c r="B29" s="49"/>
      <c r="C29" s="49"/>
      <c r="D29" s="49"/>
      <c r="E29" s="34">
        <v>98192900</v>
      </c>
      <c r="F29" s="35">
        <v>75899173.5</v>
      </c>
      <c r="G29" s="31">
        <f t="shared" si="0"/>
        <v>-22293726.5</v>
      </c>
      <c r="H29" s="32">
        <f t="shared" si="1"/>
        <v>0.7729598932305696</v>
      </c>
      <c r="I29" s="31">
        <v>75590740</v>
      </c>
      <c r="J29" s="33">
        <f t="shared" si="2"/>
        <v>308433.5</v>
      </c>
      <c r="K29" s="54"/>
      <c r="L29" s="54"/>
      <c r="M29" s="54"/>
      <c r="N29" s="54"/>
      <c r="O29" s="6"/>
    </row>
    <row r="30" spans="1:15" ht="36.75" customHeight="1">
      <c r="A30" s="49" t="s">
        <v>181</v>
      </c>
      <c r="B30" s="49"/>
      <c r="C30" s="49"/>
      <c r="D30" s="49"/>
      <c r="E30" s="36" t="s">
        <v>218</v>
      </c>
      <c r="F30" s="37" t="s">
        <v>218</v>
      </c>
      <c r="G30" s="31">
        <v>0</v>
      </c>
      <c r="H30" s="32" t="s">
        <v>218</v>
      </c>
      <c r="I30" s="31">
        <v>9900345.66</v>
      </c>
      <c r="J30" s="33">
        <f>-I30</f>
        <v>-9900345.66</v>
      </c>
      <c r="K30" s="54"/>
      <c r="L30" s="54"/>
      <c r="M30" s="54"/>
      <c r="N30" s="54"/>
      <c r="O30" s="6"/>
    </row>
    <row r="31" spans="1:15" ht="21.75" customHeight="1">
      <c r="A31" s="49" t="s">
        <v>182</v>
      </c>
      <c r="B31" s="49"/>
      <c r="C31" s="49"/>
      <c r="D31" s="49"/>
      <c r="E31" s="36" t="s">
        <v>218</v>
      </c>
      <c r="F31" s="37" t="s">
        <v>218</v>
      </c>
      <c r="G31" s="31">
        <v>0</v>
      </c>
      <c r="H31" s="32" t="s">
        <v>218</v>
      </c>
      <c r="I31" s="31">
        <v>9900345.66</v>
      </c>
      <c r="J31" s="33">
        <f>-I31</f>
        <v>-9900345.66</v>
      </c>
      <c r="K31" s="54"/>
      <c r="L31" s="54"/>
      <c r="M31" s="54"/>
      <c r="N31" s="54"/>
      <c r="O31" s="6"/>
    </row>
    <row r="32" spans="1:15" s="4" customFormat="1" ht="29.25" customHeight="1">
      <c r="A32" s="46" t="s">
        <v>273</v>
      </c>
      <c r="B32" s="47"/>
      <c r="C32" s="47"/>
      <c r="D32" s="48"/>
      <c r="E32" s="36" t="s">
        <v>218</v>
      </c>
      <c r="F32" s="44" t="s">
        <v>218</v>
      </c>
      <c r="G32" s="31">
        <v>0</v>
      </c>
      <c r="H32" s="32" t="s">
        <v>218</v>
      </c>
      <c r="I32" s="31">
        <v>0</v>
      </c>
      <c r="J32" s="33">
        <f>-I32</f>
        <v>0</v>
      </c>
      <c r="K32" s="20"/>
      <c r="L32" s="20"/>
      <c r="M32" s="20"/>
      <c r="N32" s="20"/>
      <c r="O32" s="6"/>
    </row>
    <row r="33" spans="1:15" ht="32.25" customHeight="1">
      <c r="A33" s="49" t="s">
        <v>151</v>
      </c>
      <c r="B33" s="49"/>
      <c r="C33" s="49"/>
      <c r="D33" s="49"/>
      <c r="E33" s="34">
        <v>220267049.6</v>
      </c>
      <c r="F33" s="35">
        <v>168800037.04</v>
      </c>
      <c r="G33" s="31">
        <f t="shared" si="0"/>
        <v>-51467012.56</v>
      </c>
      <c r="H33" s="32">
        <f t="shared" si="1"/>
        <v>0.7663426615398765</v>
      </c>
      <c r="I33" s="31">
        <v>166871488.15</v>
      </c>
      <c r="J33" s="33">
        <f t="shared" si="2"/>
        <v>1928548.8899999857</v>
      </c>
      <c r="K33" s="54"/>
      <c r="L33" s="54"/>
      <c r="M33" s="54"/>
      <c r="N33" s="54"/>
      <c r="O33" s="6"/>
    </row>
    <row r="34" spans="1:15" ht="32.25" customHeight="1">
      <c r="A34" s="49" t="s">
        <v>150</v>
      </c>
      <c r="B34" s="49"/>
      <c r="C34" s="49"/>
      <c r="D34" s="49"/>
      <c r="E34" s="34">
        <v>219997049.6</v>
      </c>
      <c r="F34" s="35">
        <v>168620628.39</v>
      </c>
      <c r="G34" s="31">
        <f t="shared" si="0"/>
        <v>-51376421.21000001</v>
      </c>
      <c r="H34" s="32">
        <f t="shared" si="1"/>
        <v>0.7664676808011156</v>
      </c>
      <c r="I34" s="31">
        <v>166527889.55</v>
      </c>
      <c r="J34" s="33">
        <f t="shared" si="2"/>
        <v>2092738.8399999738</v>
      </c>
      <c r="K34" s="54"/>
      <c r="L34" s="54"/>
      <c r="M34" s="54"/>
      <c r="N34" s="54"/>
      <c r="O34" s="6"/>
    </row>
    <row r="35" spans="1:15" ht="21.75" customHeight="1">
      <c r="A35" s="49" t="s">
        <v>149</v>
      </c>
      <c r="B35" s="49"/>
      <c r="C35" s="49"/>
      <c r="D35" s="49"/>
      <c r="E35" s="34">
        <v>219997049.6</v>
      </c>
      <c r="F35" s="35">
        <v>168620628.39</v>
      </c>
      <c r="G35" s="31">
        <f t="shared" si="0"/>
        <v>-51376421.21000001</v>
      </c>
      <c r="H35" s="32">
        <f t="shared" si="1"/>
        <v>0.7664676808011156</v>
      </c>
      <c r="I35" s="31">
        <v>166527889.55</v>
      </c>
      <c r="J35" s="33">
        <f t="shared" si="2"/>
        <v>2092738.8399999738</v>
      </c>
      <c r="K35" s="54"/>
      <c r="L35" s="54"/>
      <c r="M35" s="54"/>
      <c r="N35" s="54"/>
      <c r="O35" s="6"/>
    </row>
    <row r="36" spans="1:15" ht="32.25" customHeight="1">
      <c r="A36" s="49" t="s">
        <v>183</v>
      </c>
      <c r="B36" s="49"/>
      <c r="C36" s="49"/>
      <c r="D36" s="49"/>
      <c r="E36" s="34">
        <v>270000</v>
      </c>
      <c r="F36" s="35">
        <v>179408.65</v>
      </c>
      <c r="G36" s="31">
        <f t="shared" si="0"/>
        <v>-90591.35</v>
      </c>
      <c r="H36" s="32">
        <f t="shared" si="1"/>
        <v>0.6644764814814814</v>
      </c>
      <c r="I36" s="31">
        <v>343598.6</v>
      </c>
      <c r="J36" s="33">
        <f t="shared" si="2"/>
        <v>-164189.94999999998</v>
      </c>
      <c r="K36" s="54"/>
      <c r="L36" s="54"/>
      <c r="M36" s="54"/>
      <c r="N36" s="54"/>
      <c r="O36" s="6"/>
    </row>
    <row r="37" spans="1:15" ht="34.5" customHeight="1">
      <c r="A37" s="49" t="s">
        <v>184</v>
      </c>
      <c r="B37" s="49"/>
      <c r="C37" s="49"/>
      <c r="D37" s="49"/>
      <c r="E37" s="34">
        <v>270000</v>
      </c>
      <c r="F37" s="35">
        <v>179408.65</v>
      </c>
      <c r="G37" s="31">
        <f t="shared" si="0"/>
        <v>-90591.35</v>
      </c>
      <c r="H37" s="32">
        <f t="shared" si="1"/>
        <v>0.6644764814814814</v>
      </c>
      <c r="I37" s="31">
        <v>343598.6</v>
      </c>
      <c r="J37" s="33">
        <f t="shared" si="2"/>
        <v>-164189.94999999998</v>
      </c>
      <c r="K37" s="54"/>
      <c r="L37" s="54"/>
      <c r="M37" s="54"/>
      <c r="N37" s="54"/>
      <c r="O37" s="6"/>
    </row>
    <row r="38" spans="1:15" ht="21.75" customHeight="1">
      <c r="A38" s="49" t="s">
        <v>148</v>
      </c>
      <c r="B38" s="49"/>
      <c r="C38" s="49"/>
      <c r="D38" s="49"/>
      <c r="E38" s="34">
        <v>59653824.3</v>
      </c>
      <c r="F38" s="35">
        <v>43856962.54</v>
      </c>
      <c r="G38" s="31">
        <f t="shared" si="0"/>
        <v>-15796861.759999998</v>
      </c>
      <c r="H38" s="32">
        <f t="shared" si="1"/>
        <v>0.7351911307386206</v>
      </c>
      <c r="I38" s="31">
        <v>38076966.3</v>
      </c>
      <c r="J38" s="33">
        <f t="shared" si="2"/>
        <v>5779996.240000002</v>
      </c>
      <c r="K38" s="54"/>
      <c r="L38" s="54"/>
      <c r="M38" s="54"/>
      <c r="N38" s="54"/>
      <c r="O38" s="6"/>
    </row>
    <row r="39" spans="1:15" ht="37.5" customHeight="1">
      <c r="A39" s="49" t="s">
        <v>147</v>
      </c>
      <c r="B39" s="49"/>
      <c r="C39" s="49"/>
      <c r="D39" s="49"/>
      <c r="E39" s="34">
        <v>59653824.3</v>
      </c>
      <c r="F39" s="35">
        <v>43856962.54</v>
      </c>
      <c r="G39" s="31">
        <f t="shared" si="0"/>
        <v>-15796861.759999998</v>
      </c>
      <c r="H39" s="32">
        <f t="shared" si="1"/>
        <v>0.7351911307386206</v>
      </c>
      <c r="I39" s="31">
        <v>38076966.3</v>
      </c>
      <c r="J39" s="33">
        <f t="shared" si="2"/>
        <v>5779996.240000002</v>
      </c>
      <c r="K39" s="54"/>
      <c r="L39" s="54"/>
      <c r="M39" s="54"/>
      <c r="N39" s="54"/>
      <c r="O39" s="6"/>
    </row>
    <row r="40" spans="1:15" ht="21.75" customHeight="1">
      <c r="A40" s="49" t="s">
        <v>22</v>
      </c>
      <c r="B40" s="49"/>
      <c r="C40" s="49"/>
      <c r="D40" s="49"/>
      <c r="E40" s="34">
        <v>13229970</v>
      </c>
      <c r="F40" s="35">
        <v>9110378.79</v>
      </c>
      <c r="G40" s="31">
        <f t="shared" si="0"/>
        <v>-4119591.210000001</v>
      </c>
      <c r="H40" s="32">
        <f t="shared" si="1"/>
        <v>0.6886167383599509</v>
      </c>
      <c r="I40" s="31">
        <v>7715154.7</v>
      </c>
      <c r="J40" s="33">
        <f t="shared" si="2"/>
        <v>1395224.089999999</v>
      </c>
      <c r="K40" s="54"/>
      <c r="L40" s="54"/>
      <c r="M40" s="54"/>
      <c r="N40" s="54"/>
      <c r="O40" s="6"/>
    </row>
    <row r="41" spans="1:15" ht="21.75" customHeight="1">
      <c r="A41" s="49" t="s">
        <v>230</v>
      </c>
      <c r="B41" s="49"/>
      <c r="C41" s="49"/>
      <c r="D41" s="49"/>
      <c r="E41" s="34">
        <v>3621009.24</v>
      </c>
      <c r="F41" s="35">
        <v>2716339.17</v>
      </c>
      <c r="G41" s="31">
        <f t="shared" si="0"/>
        <v>-904670.0700000003</v>
      </c>
      <c r="H41" s="32">
        <f t="shared" si="1"/>
        <v>0.750160794950084</v>
      </c>
      <c r="I41" s="31">
        <v>2386030.49</v>
      </c>
      <c r="J41" s="33">
        <f t="shared" si="2"/>
        <v>330308.6799999997</v>
      </c>
      <c r="K41" s="54"/>
      <c r="L41" s="54"/>
      <c r="M41" s="54"/>
      <c r="N41" s="54"/>
      <c r="O41" s="6"/>
    </row>
    <row r="42" spans="1:15" ht="18" customHeight="1">
      <c r="A42" s="49" t="s">
        <v>109</v>
      </c>
      <c r="B42" s="49"/>
      <c r="C42" s="49"/>
      <c r="D42" s="49"/>
      <c r="E42" s="34">
        <v>42802845.06</v>
      </c>
      <c r="F42" s="35">
        <v>32030244.58</v>
      </c>
      <c r="G42" s="31">
        <f t="shared" si="0"/>
        <v>-10772600.480000004</v>
      </c>
      <c r="H42" s="32">
        <f t="shared" si="1"/>
        <v>0.7483204570887932</v>
      </c>
      <c r="I42" s="31">
        <v>27975781.11</v>
      </c>
      <c r="J42" s="33">
        <f t="shared" si="2"/>
        <v>4054463.469999999</v>
      </c>
      <c r="K42" s="54"/>
      <c r="L42" s="54"/>
      <c r="M42" s="54"/>
      <c r="N42" s="54"/>
      <c r="O42" s="6"/>
    </row>
    <row r="43" spans="1:15" ht="18" customHeight="1">
      <c r="A43" s="49" t="s">
        <v>146</v>
      </c>
      <c r="B43" s="49"/>
      <c r="C43" s="49"/>
      <c r="D43" s="49"/>
      <c r="E43" s="34">
        <v>24244179.84</v>
      </c>
      <c r="F43" s="35">
        <v>18964198.78</v>
      </c>
      <c r="G43" s="31">
        <f t="shared" si="0"/>
        <v>-5279981.059999999</v>
      </c>
      <c r="H43" s="32">
        <f t="shared" si="1"/>
        <v>0.7822165528037925</v>
      </c>
      <c r="I43" s="31">
        <v>21038515.78</v>
      </c>
      <c r="J43" s="33">
        <f t="shared" si="2"/>
        <v>-2074317</v>
      </c>
      <c r="K43" s="54"/>
      <c r="L43" s="54"/>
      <c r="M43" s="54"/>
      <c r="N43" s="54"/>
      <c r="O43" s="6"/>
    </row>
    <row r="44" spans="1:15" ht="29.25" customHeight="1">
      <c r="A44" s="49" t="s">
        <v>145</v>
      </c>
      <c r="B44" s="49"/>
      <c r="C44" s="49"/>
      <c r="D44" s="49"/>
      <c r="E44" s="34">
        <v>24244179.84</v>
      </c>
      <c r="F44" s="35">
        <v>18964198.78</v>
      </c>
      <c r="G44" s="31">
        <f t="shared" si="0"/>
        <v>-5279981.059999999</v>
      </c>
      <c r="H44" s="32">
        <f t="shared" si="1"/>
        <v>0.7822165528037925</v>
      </c>
      <c r="I44" s="31">
        <v>21038515.78</v>
      </c>
      <c r="J44" s="33">
        <f t="shared" si="2"/>
        <v>-2074317</v>
      </c>
      <c r="K44" s="54"/>
      <c r="L44" s="54"/>
      <c r="M44" s="54"/>
      <c r="N44" s="54"/>
      <c r="O44" s="6"/>
    </row>
    <row r="45" spans="1:15" ht="18" customHeight="1">
      <c r="A45" s="49" t="s">
        <v>144</v>
      </c>
      <c r="B45" s="49"/>
      <c r="C45" s="49"/>
      <c r="D45" s="49"/>
      <c r="E45" s="34">
        <v>2981079.84</v>
      </c>
      <c r="F45" s="35">
        <v>2764441.68</v>
      </c>
      <c r="G45" s="31">
        <f t="shared" si="0"/>
        <v>-216638.15999999968</v>
      </c>
      <c r="H45" s="32">
        <f t="shared" si="1"/>
        <v>0.9273289641246242</v>
      </c>
      <c r="I45" s="31">
        <v>2403705</v>
      </c>
      <c r="J45" s="33">
        <f t="shared" si="2"/>
        <v>360736.68000000017</v>
      </c>
      <c r="K45" s="54"/>
      <c r="L45" s="54"/>
      <c r="M45" s="54"/>
      <c r="N45" s="54"/>
      <c r="O45" s="6"/>
    </row>
    <row r="46" spans="1:15" ht="32.25" customHeight="1">
      <c r="A46" s="49" t="s">
        <v>143</v>
      </c>
      <c r="B46" s="49"/>
      <c r="C46" s="49"/>
      <c r="D46" s="49"/>
      <c r="E46" s="34">
        <v>21263100</v>
      </c>
      <c r="F46" s="35">
        <v>16199757.1</v>
      </c>
      <c r="G46" s="31">
        <f t="shared" si="0"/>
        <v>-5063342.9</v>
      </c>
      <c r="H46" s="32">
        <f t="shared" si="1"/>
        <v>0.7618718390074825</v>
      </c>
      <c r="I46" s="31">
        <v>18634810.78</v>
      </c>
      <c r="J46" s="33">
        <f t="shared" si="2"/>
        <v>-2435053.6800000016</v>
      </c>
      <c r="K46" s="54"/>
      <c r="L46" s="54"/>
      <c r="M46" s="54"/>
      <c r="N46" s="54"/>
      <c r="O46" s="6"/>
    </row>
    <row r="47" spans="1:15" ht="32.25" customHeight="1">
      <c r="A47" s="49" t="s">
        <v>142</v>
      </c>
      <c r="B47" s="49"/>
      <c r="C47" s="49"/>
      <c r="D47" s="49"/>
      <c r="E47" s="34">
        <v>58822800</v>
      </c>
      <c r="F47" s="35">
        <v>46826600.47</v>
      </c>
      <c r="G47" s="31">
        <f t="shared" si="0"/>
        <v>-11996199.530000001</v>
      </c>
      <c r="H47" s="32">
        <f t="shared" si="1"/>
        <v>0.7960620791597816</v>
      </c>
      <c r="I47" s="31">
        <v>45671009.95</v>
      </c>
      <c r="J47" s="33">
        <f t="shared" si="2"/>
        <v>1155590.5199999958</v>
      </c>
      <c r="K47" s="54"/>
      <c r="L47" s="54"/>
      <c r="M47" s="54"/>
      <c r="N47" s="54"/>
      <c r="O47" s="6"/>
    </row>
    <row r="48" spans="1:15" ht="36.75" customHeight="1">
      <c r="A48" s="49" t="s">
        <v>141</v>
      </c>
      <c r="B48" s="49"/>
      <c r="C48" s="49"/>
      <c r="D48" s="49"/>
      <c r="E48" s="34">
        <v>58822800</v>
      </c>
      <c r="F48" s="35">
        <v>46826600.47</v>
      </c>
      <c r="G48" s="31">
        <f t="shared" si="0"/>
        <v>-11996199.530000001</v>
      </c>
      <c r="H48" s="32">
        <f t="shared" si="1"/>
        <v>0.7960620791597816</v>
      </c>
      <c r="I48" s="31">
        <v>45671009.95</v>
      </c>
      <c r="J48" s="33">
        <f t="shared" si="2"/>
        <v>1155590.5199999958</v>
      </c>
      <c r="K48" s="5"/>
      <c r="L48" s="5"/>
      <c r="M48" s="5"/>
      <c r="N48" s="5"/>
      <c r="O48" s="5"/>
    </row>
    <row r="49" spans="1:10" ht="26.25" customHeight="1">
      <c r="A49" s="49" t="s">
        <v>140</v>
      </c>
      <c r="B49" s="49"/>
      <c r="C49" s="49"/>
      <c r="D49" s="49"/>
      <c r="E49" s="36" t="s">
        <v>218</v>
      </c>
      <c r="F49" s="37" t="s">
        <v>218</v>
      </c>
      <c r="G49" s="31">
        <v>0</v>
      </c>
      <c r="H49" s="32" t="s">
        <v>218</v>
      </c>
      <c r="I49" s="31">
        <v>2484280.78</v>
      </c>
      <c r="J49" s="33">
        <f>-I49</f>
        <v>-2484280.78</v>
      </c>
    </row>
    <row r="50" spans="1:10" ht="26.25" customHeight="1">
      <c r="A50" s="49" t="s">
        <v>139</v>
      </c>
      <c r="B50" s="49"/>
      <c r="C50" s="49"/>
      <c r="D50" s="49"/>
      <c r="E50" s="34">
        <v>5863898.59</v>
      </c>
      <c r="F50" s="35">
        <v>4231102.26</v>
      </c>
      <c r="G50" s="31">
        <f t="shared" si="0"/>
        <v>-1632796.33</v>
      </c>
      <c r="H50" s="32">
        <f t="shared" si="1"/>
        <v>0.7215510628399185</v>
      </c>
      <c r="I50" s="31">
        <v>3988721.34</v>
      </c>
      <c r="J50" s="33">
        <f t="shared" si="2"/>
        <v>242380.91999999993</v>
      </c>
    </row>
    <row r="51" spans="1:10" ht="46.5" customHeight="1">
      <c r="A51" s="49" t="s">
        <v>138</v>
      </c>
      <c r="B51" s="49"/>
      <c r="C51" s="49"/>
      <c r="D51" s="49"/>
      <c r="E51" s="34">
        <v>500801.41</v>
      </c>
      <c r="F51" s="35">
        <v>257538.72</v>
      </c>
      <c r="G51" s="31">
        <f t="shared" si="0"/>
        <v>-243262.68999999997</v>
      </c>
      <c r="H51" s="32">
        <f t="shared" si="1"/>
        <v>0.5142531847104824</v>
      </c>
      <c r="I51" s="31">
        <v>352546.19</v>
      </c>
      <c r="J51" s="33">
        <f t="shared" si="2"/>
        <v>-95007.47</v>
      </c>
    </row>
    <row r="52" spans="1:10" ht="25.5" customHeight="1">
      <c r="A52" s="49" t="s">
        <v>137</v>
      </c>
      <c r="B52" s="49"/>
      <c r="C52" s="49"/>
      <c r="D52" s="49"/>
      <c r="E52" s="34">
        <v>33111664.3</v>
      </c>
      <c r="F52" s="35">
        <v>28190786.85</v>
      </c>
      <c r="G52" s="31">
        <f t="shared" si="0"/>
        <v>-4920877.449999999</v>
      </c>
      <c r="H52" s="32">
        <f t="shared" si="1"/>
        <v>0.8513853787168288</v>
      </c>
      <c r="I52" s="31">
        <v>27033899.86</v>
      </c>
      <c r="J52" s="33">
        <f t="shared" si="2"/>
        <v>1156886.990000002</v>
      </c>
    </row>
    <row r="53" spans="1:10" ht="37.5" customHeight="1">
      <c r="A53" s="49" t="s">
        <v>136</v>
      </c>
      <c r="B53" s="49"/>
      <c r="C53" s="49"/>
      <c r="D53" s="49"/>
      <c r="E53" s="34">
        <v>19346435.7</v>
      </c>
      <c r="F53" s="35">
        <v>14147172.64</v>
      </c>
      <c r="G53" s="31">
        <f t="shared" si="0"/>
        <v>-5199263.059999999</v>
      </c>
      <c r="H53" s="32">
        <f t="shared" si="1"/>
        <v>0.7312547313301747</v>
      </c>
      <c r="I53" s="31">
        <v>11811561.78</v>
      </c>
      <c r="J53" s="33">
        <f t="shared" si="2"/>
        <v>2335610.8600000013</v>
      </c>
    </row>
    <row r="54" spans="1:16" ht="42.75" customHeight="1">
      <c r="A54" s="50" t="s">
        <v>135</v>
      </c>
      <c r="B54" s="50"/>
      <c r="C54" s="50"/>
      <c r="D54" s="50"/>
      <c r="E54" s="42">
        <v>295292026.83</v>
      </c>
      <c r="F54" s="43">
        <v>225173481.82</v>
      </c>
      <c r="G54" s="28">
        <f t="shared" si="0"/>
        <v>-70118545.00999999</v>
      </c>
      <c r="H54" s="29">
        <f t="shared" si="1"/>
        <v>0.7625450786371305</v>
      </c>
      <c r="I54" s="28">
        <v>199582247.05</v>
      </c>
      <c r="J54" s="30">
        <f t="shared" si="2"/>
        <v>25591234.76999998</v>
      </c>
      <c r="K54" s="13"/>
      <c r="L54" s="13"/>
      <c r="M54" s="13"/>
      <c r="N54" s="6"/>
      <c r="O54" s="7"/>
      <c r="P54" s="8"/>
    </row>
    <row r="55" spans="1:16" ht="32.25" customHeight="1">
      <c r="A55" s="49" t="s">
        <v>134</v>
      </c>
      <c r="B55" s="49"/>
      <c r="C55" s="49"/>
      <c r="D55" s="49"/>
      <c r="E55" s="34">
        <v>120594028.36</v>
      </c>
      <c r="F55" s="35">
        <v>90464116.81</v>
      </c>
      <c r="G55" s="31">
        <f t="shared" si="0"/>
        <v>-30129911.549999997</v>
      </c>
      <c r="H55" s="32">
        <f t="shared" si="1"/>
        <v>0.7501541995093197</v>
      </c>
      <c r="I55" s="31">
        <v>95002781.14</v>
      </c>
      <c r="J55" s="33">
        <f t="shared" si="2"/>
        <v>-4538664.329999998</v>
      </c>
      <c r="K55" s="13"/>
      <c r="L55" s="13"/>
      <c r="M55" s="13"/>
      <c r="N55" s="6"/>
      <c r="O55" s="7"/>
      <c r="P55" s="8"/>
    </row>
    <row r="56" spans="1:16" ht="21.75" customHeight="1">
      <c r="A56" s="49" t="s">
        <v>133</v>
      </c>
      <c r="B56" s="49"/>
      <c r="C56" s="49"/>
      <c r="D56" s="49"/>
      <c r="E56" s="34">
        <v>113678344.14</v>
      </c>
      <c r="F56" s="35">
        <v>83548432.59</v>
      </c>
      <c r="G56" s="31">
        <f t="shared" si="0"/>
        <v>-30129911.549999997</v>
      </c>
      <c r="H56" s="32">
        <f t="shared" si="1"/>
        <v>0.7349546936319405</v>
      </c>
      <c r="I56" s="31">
        <v>79095157.44</v>
      </c>
      <c r="J56" s="33">
        <f t="shared" si="2"/>
        <v>4453275.150000006</v>
      </c>
      <c r="K56" s="13"/>
      <c r="L56" s="13"/>
      <c r="M56" s="13"/>
      <c r="N56" s="6"/>
      <c r="O56" s="7"/>
      <c r="P56" s="8"/>
    </row>
    <row r="57" spans="1:16" ht="21.75" customHeight="1">
      <c r="A57" s="49" t="s">
        <v>132</v>
      </c>
      <c r="B57" s="49"/>
      <c r="C57" s="49"/>
      <c r="D57" s="49"/>
      <c r="E57" s="34">
        <v>113678344.14</v>
      </c>
      <c r="F57" s="35">
        <v>83548432.59</v>
      </c>
      <c r="G57" s="31">
        <f t="shared" si="0"/>
        <v>-30129911.549999997</v>
      </c>
      <c r="H57" s="32">
        <f t="shared" si="1"/>
        <v>0.7349546936319405</v>
      </c>
      <c r="I57" s="31">
        <v>79095157.44</v>
      </c>
      <c r="J57" s="33">
        <f t="shared" si="2"/>
        <v>4453275.150000006</v>
      </c>
      <c r="K57" s="13"/>
      <c r="L57" s="13"/>
      <c r="M57" s="13"/>
      <c r="N57" s="6"/>
      <c r="O57" s="7"/>
      <c r="P57" s="8"/>
    </row>
    <row r="58" spans="1:16" s="4" customFormat="1" ht="21.75" customHeight="1">
      <c r="A58" s="46" t="s">
        <v>274</v>
      </c>
      <c r="B58" s="47"/>
      <c r="C58" s="47"/>
      <c r="D58" s="48"/>
      <c r="E58" s="34" t="s">
        <v>218</v>
      </c>
      <c r="F58" s="35" t="s">
        <v>218</v>
      </c>
      <c r="G58" s="31">
        <v>0</v>
      </c>
      <c r="H58" s="32" t="s">
        <v>218</v>
      </c>
      <c r="I58" s="31">
        <v>0</v>
      </c>
      <c r="J58" s="33">
        <v>0</v>
      </c>
      <c r="K58" s="20"/>
      <c r="L58" s="20"/>
      <c r="M58" s="20"/>
      <c r="N58" s="6"/>
      <c r="O58" s="7"/>
      <c r="P58" s="8"/>
    </row>
    <row r="59" spans="1:16" ht="18" customHeight="1">
      <c r="A59" s="49" t="s">
        <v>172</v>
      </c>
      <c r="B59" s="49"/>
      <c r="C59" s="49"/>
      <c r="D59" s="49"/>
      <c r="E59" s="34">
        <v>6915684.22</v>
      </c>
      <c r="F59" s="35">
        <v>6915684.22</v>
      </c>
      <c r="G59" s="31">
        <f>F59-E59</f>
        <v>0</v>
      </c>
      <c r="H59" s="32">
        <f>F59/E59</f>
        <v>1</v>
      </c>
      <c r="I59" s="31">
        <v>15907623.7</v>
      </c>
      <c r="J59" s="33">
        <f>F59-I59</f>
        <v>-8991939.48</v>
      </c>
      <c r="K59" s="13"/>
      <c r="L59" s="13"/>
      <c r="M59" s="13"/>
      <c r="N59" s="6"/>
      <c r="O59" s="7"/>
      <c r="P59" s="8"/>
    </row>
    <row r="60" spans="1:16" ht="24.75" customHeight="1">
      <c r="A60" s="49" t="s">
        <v>185</v>
      </c>
      <c r="B60" s="49"/>
      <c r="C60" s="49"/>
      <c r="D60" s="49"/>
      <c r="E60" s="36" t="s">
        <v>218</v>
      </c>
      <c r="F60" s="37" t="s">
        <v>218</v>
      </c>
      <c r="G60" s="31">
        <v>0</v>
      </c>
      <c r="H60" s="32" t="s">
        <v>218</v>
      </c>
      <c r="I60" s="31">
        <v>13140854.8</v>
      </c>
      <c r="J60" s="33">
        <f>-I60</f>
        <v>-13140854.8</v>
      </c>
      <c r="K60" s="13"/>
      <c r="L60" s="13"/>
      <c r="M60" s="13"/>
      <c r="N60" s="6"/>
      <c r="O60" s="7"/>
      <c r="P60" s="8"/>
    </row>
    <row r="61" spans="1:16" ht="36.75" customHeight="1">
      <c r="A61" s="49" t="s">
        <v>186</v>
      </c>
      <c r="B61" s="49"/>
      <c r="C61" s="49"/>
      <c r="D61" s="49"/>
      <c r="E61" s="36" t="s">
        <v>218</v>
      </c>
      <c r="F61" s="37" t="s">
        <v>218</v>
      </c>
      <c r="G61" s="31">
        <v>0</v>
      </c>
      <c r="H61" s="32" t="s">
        <v>218</v>
      </c>
      <c r="I61" s="31">
        <v>2766768.9</v>
      </c>
      <c r="J61" s="33">
        <f>-I61</f>
        <v>-2766768.9</v>
      </c>
      <c r="K61" s="13"/>
      <c r="L61" s="13"/>
      <c r="M61" s="13"/>
      <c r="N61" s="6"/>
      <c r="O61" s="7"/>
      <c r="P61" s="8"/>
    </row>
    <row r="62" spans="1:16" s="4" customFormat="1" ht="27.75" customHeight="1">
      <c r="A62" s="46" t="s">
        <v>231</v>
      </c>
      <c r="B62" s="47"/>
      <c r="C62" s="47"/>
      <c r="D62" s="48"/>
      <c r="E62" s="34">
        <v>6915684.22</v>
      </c>
      <c r="F62" s="35">
        <v>6915684.22</v>
      </c>
      <c r="G62" s="31">
        <f>F62-E62</f>
        <v>0</v>
      </c>
      <c r="H62" s="32">
        <v>1</v>
      </c>
      <c r="I62" s="31" t="s">
        <v>218</v>
      </c>
      <c r="J62" s="33" t="s">
        <v>218</v>
      </c>
      <c r="K62" s="19"/>
      <c r="L62" s="19"/>
      <c r="M62" s="19"/>
      <c r="N62" s="6"/>
      <c r="O62" s="7"/>
      <c r="P62" s="8"/>
    </row>
    <row r="63" spans="1:16" ht="26.25" customHeight="1">
      <c r="A63" s="49" t="s">
        <v>131</v>
      </c>
      <c r="B63" s="49"/>
      <c r="C63" s="49"/>
      <c r="D63" s="49"/>
      <c r="E63" s="34">
        <v>173357512.11</v>
      </c>
      <c r="F63" s="35">
        <v>133681810.49</v>
      </c>
      <c r="G63" s="31">
        <f t="shared" si="0"/>
        <v>-39675701.62000002</v>
      </c>
      <c r="H63" s="32">
        <f t="shared" si="1"/>
        <v>0.7711336466640989</v>
      </c>
      <c r="I63" s="31">
        <v>103708169.08</v>
      </c>
      <c r="J63" s="33">
        <f t="shared" si="2"/>
        <v>29973641.409999996</v>
      </c>
      <c r="K63" s="13"/>
      <c r="L63" s="13"/>
      <c r="M63" s="13"/>
      <c r="N63" s="6"/>
      <c r="O63" s="7"/>
      <c r="P63" s="8"/>
    </row>
    <row r="64" spans="1:16" ht="35.25" customHeight="1">
      <c r="A64" s="49" t="s">
        <v>130</v>
      </c>
      <c r="B64" s="49"/>
      <c r="C64" s="49"/>
      <c r="D64" s="49"/>
      <c r="E64" s="34">
        <v>59346687.58</v>
      </c>
      <c r="F64" s="35">
        <v>41250886.18</v>
      </c>
      <c r="G64" s="31">
        <f t="shared" si="0"/>
        <v>-18095801.4</v>
      </c>
      <c r="H64" s="32">
        <f t="shared" si="1"/>
        <v>0.6950832112473564</v>
      </c>
      <c r="I64" s="31">
        <v>43127288.12</v>
      </c>
      <c r="J64" s="33">
        <f t="shared" si="2"/>
        <v>-1876401.9399999976</v>
      </c>
      <c r="K64" s="13"/>
      <c r="L64" s="13"/>
      <c r="M64" s="13"/>
      <c r="N64" s="6"/>
      <c r="O64" s="7"/>
      <c r="P64" s="8"/>
    </row>
    <row r="65" spans="1:16" ht="41.25" customHeight="1">
      <c r="A65" s="49" t="s">
        <v>187</v>
      </c>
      <c r="B65" s="49"/>
      <c r="C65" s="49"/>
      <c r="D65" s="49"/>
      <c r="E65" s="34">
        <v>59346687.58</v>
      </c>
      <c r="F65" s="35">
        <v>41250886.18</v>
      </c>
      <c r="G65" s="31">
        <f t="shared" si="0"/>
        <v>-18095801.4</v>
      </c>
      <c r="H65" s="32">
        <f t="shared" si="1"/>
        <v>0.6950832112473564</v>
      </c>
      <c r="I65" s="31">
        <v>43127288.12</v>
      </c>
      <c r="J65" s="33">
        <f t="shared" si="2"/>
        <v>-1876401.9399999976</v>
      </c>
      <c r="K65" s="13"/>
      <c r="L65" s="13"/>
      <c r="M65" s="13"/>
      <c r="N65" s="6"/>
      <c r="O65" s="7"/>
      <c r="P65" s="8"/>
    </row>
    <row r="66" spans="1:16" ht="21.75" customHeight="1">
      <c r="A66" s="49" t="s">
        <v>129</v>
      </c>
      <c r="B66" s="49"/>
      <c r="C66" s="49"/>
      <c r="D66" s="49"/>
      <c r="E66" s="34">
        <v>13984593.5</v>
      </c>
      <c r="F66" s="35">
        <v>10588978.5</v>
      </c>
      <c r="G66" s="31">
        <f t="shared" si="0"/>
        <v>-3395615</v>
      </c>
      <c r="H66" s="32">
        <f t="shared" si="1"/>
        <v>0.7571888664479236</v>
      </c>
      <c r="I66" s="31">
        <v>8755823.29</v>
      </c>
      <c r="J66" s="33">
        <f t="shared" si="2"/>
        <v>1833155.210000001</v>
      </c>
      <c r="K66" s="13"/>
      <c r="L66" s="13"/>
      <c r="M66" s="13"/>
      <c r="N66" s="6"/>
      <c r="O66" s="7"/>
      <c r="P66" s="8"/>
    </row>
    <row r="67" spans="1:16" ht="21.75" customHeight="1">
      <c r="A67" s="49" t="s">
        <v>128</v>
      </c>
      <c r="B67" s="49"/>
      <c r="C67" s="49"/>
      <c r="D67" s="49"/>
      <c r="E67" s="34">
        <v>13984593.5</v>
      </c>
      <c r="F67" s="35">
        <v>10588978.5</v>
      </c>
      <c r="G67" s="31">
        <f t="shared" si="0"/>
        <v>-3395615</v>
      </c>
      <c r="H67" s="32">
        <f t="shared" si="1"/>
        <v>0.7571888664479236</v>
      </c>
      <c r="I67" s="31">
        <v>8755823.29</v>
      </c>
      <c r="J67" s="33">
        <f t="shared" si="2"/>
        <v>1833155.210000001</v>
      </c>
      <c r="K67" s="13"/>
      <c r="L67" s="13"/>
      <c r="M67" s="13"/>
      <c r="N67" s="6"/>
      <c r="O67" s="7"/>
      <c r="P67" s="8"/>
    </row>
    <row r="68" spans="1:16" ht="21.75" customHeight="1">
      <c r="A68" s="49" t="s">
        <v>127</v>
      </c>
      <c r="B68" s="49"/>
      <c r="C68" s="49"/>
      <c r="D68" s="49"/>
      <c r="E68" s="34">
        <v>53276809.08</v>
      </c>
      <c r="F68" s="35">
        <v>43902466.44</v>
      </c>
      <c r="G68" s="31">
        <f t="shared" si="0"/>
        <v>-9374342.64</v>
      </c>
      <c r="H68" s="32">
        <f t="shared" si="1"/>
        <v>0.8240445927246962</v>
      </c>
      <c r="I68" s="31">
        <v>26647695.5</v>
      </c>
      <c r="J68" s="33">
        <f t="shared" si="2"/>
        <v>17254770.939999998</v>
      </c>
      <c r="K68" s="13"/>
      <c r="L68" s="13"/>
      <c r="M68" s="13"/>
      <c r="N68" s="6"/>
      <c r="O68" s="7"/>
      <c r="P68" s="8"/>
    </row>
    <row r="69" spans="1:16" ht="32.25" customHeight="1">
      <c r="A69" s="49" t="s">
        <v>126</v>
      </c>
      <c r="B69" s="49"/>
      <c r="C69" s="49"/>
      <c r="D69" s="49"/>
      <c r="E69" s="34">
        <v>52245881.24</v>
      </c>
      <c r="F69" s="35">
        <v>42871538.6</v>
      </c>
      <c r="G69" s="31">
        <f t="shared" si="0"/>
        <v>-9374342.64</v>
      </c>
      <c r="H69" s="32">
        <f t="shared" si="1"/>
        <v>0.8205725998392596</v>
      </c>
      <c r="I69" s="31">
        <v>26647695.5</v>
      </c>
      <c r="J69" s="33">
        <f t="shared" si="2"/>
        <v>16223843.100000001</v>
      </c>
      <c r="K69" s="13"/>
      <c r="L69" s="13"/>
      <c r="M69" s="13"/>
      <c r="N69" s="6"/>
      <c r="O69" s="7"/>
      <c r="P69" s="8"/>
    </row>
    <row r="70" spans="1:16" ht="21.75" customHeight="1">
      <c r="A70" s="49" t="s">
        <v>125</v>
      </c>
      <c r="B70" s="49"/>
      <c r="C70" s="49"/>
      <c r="D70" s="49"/>
      <c r="E70" s="34">
        <v>1030927.84</v>
      </c>
      <c r="F70" s="35">
        <v>1030927.84</v>
      </c>
      <c r="G70" s="31">
        <f t="shared" si="0"/>
        <v>0</v>
      </c>
      <c r="H70" s="32">
        <f t="shared" si="1"/>
        <v>1</v>
      </c>
      <c r="I70" s="22" t="s">
        <v>218</v>
      </c>
      <c r="J70" s="33" t="s">
        <v>218</v>
      </c>
      <c r="K70" s="13"/>
      <c r="L70" s="13"/>
      <c r="M70" s="13"/>
      <c r="N70" s="6"/>
      <c r="O70" s="7"/>
      <c r="P70" s="8"/>
    </row>
    <row r="71" spans="1:16" ht="34.5" customHeight="1">
      <c r="A71" s="49" t="s">
        <v>124</v>
      </c>
      <c r="B71" s="49"/>
      <c r="C71" s="49"/>
      <c r="D71" s="49"/>
      <c r="E71" s="34">
        <v>3723200</v>
      </c>
      <c r="F71" s="35">
        <v>3238200</v>
      </c>
      <c r="G71" s="31">
        <f aca="true" t="shared" si="3" ref="G71:G138">F71-E71</f>
        <v>-485000</v>
      </c>
      <c r="H71" s="32">
        <f aca="true" t="shared" si="4" ref="H71:H138">F71/E71</f>
        <v>0.8697357112161581</v>
      </c>
      <c r="I71" s="31">
        <v>1720150</v>
      </c>
      <c r="J71" s="33">
        <f aca="true" t="shared" si="5" ref="J71:J138">F71-I71</f>
        <v>1518050</v>
      </c>
      <c r="K71" s="13"/>
      <c r="L71" s="13"/>
      <c r="M71" s="13"/>
      <c r="N71" s="6"/>
      <c r="O71" s="7"/>
      <c r="P71" s="8"/>
    </row>
    <row r="72" spans="1:16" ht="42.75" customHeight="1">
      <c r="A72" s="49" t="s">
        <v>123</v>
      </c>
      <c r="B72" s="49"/>
      <c r="C72" s="49"/>
      <c r="D72" s="49"/>
      <c r="E72" s="34">
        <v>3723200</v>
      </c>
      <c r="F72" s="35">
        <v>3238200</v>
      </c>
      <c r="G72" s="31">
        <f t="shared" si="3"/>
        <v>-485000</v>
      </c>
      <c r="H72" s="32">
        <f t="shared" si="4"/>
        <v>0.8697357112161581</v>
      </c>
      <c r="I72" s="31">
        <v>1720150</v>
      </c>
      <c r="J72" s="33">
        <f t="shared" si="5"/>
        <v>1518050</v>
      </c>
      <c r="K72" s="13"/>
      <c r="L72" s="13"/>
      <c r="M72" s="13"/>
      <c r="N72" s="6"/>
      <c r="O72" s="7"/>
      <c r="P72" s="8"/>
    </row>
    <row r="73" spans="1:16" ht="32.25" customHeight="1">
      <c r="A73" s="49" t="s">
        <v>122</v>
      </c>
      <c r="B73" s="49"/>
      <c r="C73" s="49"/>
      <c r="D73" s="49"/>
      <c r="E73" s="34">
        <v>35026221.95</v>
      </c>
      <c r="F73" s="35">
        <v>26701279.37</v>
      </c>
      <c r="G73" s="31">
        <f t="shared" si="3"/>
        <v>-8324942.580000002</v>
      </c>
      <c r="H73" s="32">
        <f t="shared" si="4"/>
        <v>0.7623225653088171</v>
      </c>
      <c r="I73" s="31">
        <v>23457212.17</v>
      </c>
      <c r="J73" s="33">
        <f t="shared" si="5"/>
        <v>3244067.1999999993</v>
      </c>
      <c r="K73" s="13"/>
      <c r="L73" s="13"/>
      <c r="M73" s="13"/>
      <c r="N73" s="6"/>
      <c r="O73" s="7"/>
      <c r="P73" s="8"/>
    </row>
    <row r="74" spans="1:16" ht="21.75" customHeight="1">
      <c r="A74" s="49" t="s">
        <v>22</v>
      </c>
      <c r="B74" s="49"/>
      <c r="C74" s="49"/>
      <c r="D74" s="49"/>
      <c r="E74" s="34">
        <v>3099566.59</v>
      </c>
      <c r="F74" s="35">
        <v>2363855.31</v>
      </c>
      <c r="G74" s="31">
        <f t="shared" si="3"/>
        <v>-735711.2799999998</v>
      </c>
      <c r="H74" s="32">
        <f t="shared" si="4"/>
        <v>0.7626405955033863</v>
      </c>
      <c r="I74" s="31">
        <v>1952970.67</v>
      </c>
      <c r="J74" s="33">
        <f t="shared" si="5"/>
        <v>410884.64000000013</v>
      </c>
      <c r="K74" s="13"/>
      <c r="L74" s="13"/>
      <c r="M74" s="13"/>
      <c r="N74" s="6"/>
      <c r="O74" s="7"/>
      <c r="P74" s="8"/>
    </row>
    <row r="75" spans="1:16" ht="27.75" customHeight="1">
      <c r="A75" s="49" t="s">
        <v>121</v>
      </c>
      <c r="B75" s="49"/>
      <c r="C75" s="49"/>
      <c r="D75" s="49"/>
      <c r="E75" s="34">
        <v>31926655.36</v>
      </c>
      <c r="F75" s="35">
        <v>24337424.06</v>
      </c>
      <c r="G75" s="31">
        <f t="shared" si="3"/>
        <v>-7589231.300000001</v>
      </c>
      <c r="H75" s="32">
        <f t="shared" si="4"/>
        <v>0.7622916896735655</v>
      </c>
      <c r="I75" s="31">
        <v>21504241.5</v>
      </c>
      <c r="J75" s="33">
        <f t="shared" si="5"/>
        <v>2833182.5599999987</v>
      </c>
      <c r="K75" s="13"/>
      <c r="L75" s="13"/>
      <c r="M75" s="13"/>
      <c r="N75" s="6"/>
      <c r="O75" s="7"/>
      <c r="P75" s="8"/>
    </row>
    <row r="76" spans="1:16" s="4" customFormat="1" ht="27.75" customHeight="1">
      <c r="A76" s="46" t="s">
        <v>232</v>
      </c>
      <c r="B76" s="47"/>
      <c r="C76" s="47"/>
      <c r="D76" s="48"/>
      <c r="E76" s="34">
        <v>8000000</v>
      </c>
      <c r="F76" s="35">
        <v>8000000</v>
      </c>
      <c r="G76" s="31">
        <f>F76-E76</f>
        <v>0</v>
      </c>
      <c r="H76" s="32">
        <f>F76/E76</f>
        <v>1</v>
      </c>
      <c r="I76" s="31" t="s">
        <v>218</v>
      </c>
      <c r="J76" s="33" t="s">
        <v>218</v>
      </c>
      <c r="K76" s="19"/>
      <c r="L76" s="19"/>
      <c r="M76" s="19"/>
      <c r="N76" s="6"/>
      <c r="O76" s="7"/>
      <c r="P76" s="8"/>
    </row>
    <row r="77" spans="1:16" s="4" customFormat="1" ht="27.75" customHeight="1">
      <c r="A77" s="46" t="s">
        <v>233</v>
      </c>
      <c r="B77" s="47"/>
      <c r="C77" s="47"/>
      <c r="D77" s="48"/>
      <c r="E77" s="34">
        <v>5000000</v>
      </c>
      <c r="F77" s="35">
        <v>5000000</v>
      </c>
      <c r="G77" s="31">
        <f>F77-E77</f>
        <v>0</v>
      </c>
      <c r="H77" s="32">
        <f>F77/E77</f>
        <v>1</v>
      </c>
      <c r="I77" s="31" t="s">
        <v>218</v>
      </c>
      <c r="J77" s="33" t="s">
        <v>218</v>
      </c>
      <c r="K77" s="19"/>
      <c r="L77" s="19"/>
      <c r="M77" s="19"/>
      <c r="N77" s="6"/>
      <c r="O77" s="7"/>
      <c r="P77" s="8"/>
    </row>
    <row r="78" spans="1:16" s="4" customFormat="1" ht="27.75" customHeight="1">
      <c r="A78" s="46" t="s">
        <v>234</v>
      </c>
      <c r="B78" s="47"/>
      <c r="C78" s="47"/>
      <c r="D78" s="48"/>
      <c r="E78" s="34">
        <v>3000000</v>
      </c>
      <c r="F78" s="35">
        <v>3000000</v>
      </c>
      <c r="G78" s="31">
        <f>F78-E78</f>
        <v>0</v>
      </c>
      <c r="H78" s="32">
        <f>F78/E78</f>
        <v>1</v>
      </c>
      <c r="I78" s="31" t="s">
        <v>218</v>
      </c>
      <c r="J78" s="33" t="s">
        <v>218</v>
      </c>
      <c r="K78" s="19"/>
      <c r="L78" s="19"/>
      <c r="M78" s="19"/>
      <c r="N78" s="6"/>
      <c r="O78" s="7"/>
      <c r="P78" s="8"/>
    </row>
    <row r="79" spans="1:16" ht="24.75" customHeight="1">
      <c r="A79" s="49" t="s">
        <v>120</v>
      </c>
      <c r="B79" s="49"/>
      <c r="C79" s="49"/>
      <c r="D79" s="49"/>
      <c r="E79" s="34">
        <v>1340486.36</v>
      </c>
      <c r="F79" s="35">
        <v>1027554.52</v>
      </c>
      <c r="G79" s="31">
        <f t="shared" si="3"/>
        <v>-312931.8400000001</v>
      </c>
      <c r="H79" s="32">
        <f t="shared" si="4"/>
        <v>0.766553506743627</v>
      </c>
      <c r="I79" s="31">
        <v>871296.83</v>
      </c>
      <c r="J79" s="33">
        <f t="shared" si="5"/>
        <v>156257.69000000006</v>
      </c>
      <c r="K79" s="13"/>
      <c r="L79" s="13"/>
      <c r="M79" s="13"/>
      <c r="N79" s="6"/>
      <c r="O79" s="7"/>
      <c r="P79" s="8"/>
    </row>
    <row r="80" spans="1:10" ht="18" customHeight="1">
      <c r="A80" s="49" t="s">
        <v>119</v>
      </c>
      <c r="B80" s="49"/>
      <c r="C80" s="49"/>
      <c r="D80" s="49"/>
      <c r="E80" s="34">
        <v>1340486.36</v>
      </c>
      <c r="F80" s="35">
        <v>1027554.52</v>
      </c>
      <c r="G80" s="31">
        <f t="shared" si="3"/>
        <v>-312931.8400000001</v>
      </c>
      <c r="H80" s="32">
        <f t="shared" si="4"/>
        <v>0.766553506743627</v>
      </c>
      <c r="I80" s="31">
        <v>871296.83</v>
      </c>
      <c r="J80" s="33">
        <f t="shared" si="5"/>
        <v>156257.69000000006</v>
      </c>
    </row>
    <row r="81" spans="1:10" ht="21.75" customHeight="1">
      <c r="A81" s="49" t="s">
        <v>118</v>
      </c>
      <c r="B81" s="49"/>
      <c r="C81" s="49"/>
      <c r="D81" s="49"/>
      <c r="E81" s="34">
        <v>1340486.36</v>
      </c>
      <c r="F81" s="35">
        <v>1027554.52</v>
      </c>
      <c r="G81" s="31">
        <f t="shared" si="3"/>
        <v>-312931.8400000001</v>
      </c>
      <c r="H81" s="32">
        <f t="shared" si="4"/>
        <v>0.766553506743627</v>
      </c>
      <c r="I81" s="31">
        <v>871296.83</v>
      </c>
      <c r="J81" s="33">
        <f t="shared" si="5"/>
        <v>156257.69000000006</v>
      </c>
    </row>
    <row r="82" spans="1:16" ht="29.25" customHeight="1">
      <c r="A82" s="50" t="s">
        <v>117</v>
      </c>
      <c r="B82" s="50"/>
      <c r="C82" s="50"/>
      <c r="D82" s="50"/>
      <c r="E82" s="42">
        <v>624325139.8</v>
      </c>
      <c r="F82" s="43">
        <v>298416467.35</v>
      </c>
      <c r="G82" s="28">
        <f t="shared" si="3"/>
        <v>-325908672.4499999</v>
      </c>
      <c r="H82" s="29">
        <f t="shared" si="4"/>
        <v>0.47798246190373905</v>
      </c>
      <c r="I82" s="28">
        <v>160978506.48</v>
      </c>
      <c r="J82" s="30">
        <f t="shared" si="5"/>
        <v>137437960.87000003</v>
      </c>
      <c r="K82" s="12"/>
      <c r="L82" s="12"/>
      <c r="M82" s="12"/>
      <c r="N82" s="9"/>
      <c r="O82" s="10"/>
      <c r="P82" s="11"/>
    </row>
    <row r="83" spans="1:16" ht="60.75" customHeight="1">
      <c r="A83" s="49" t="s">
        <v>116</v>
      </c>
      <c r="B83" s="49"/>
      <c r="C83" s="49"/>
      <c r="D83" s="49"/>
      <c r="E83" s="34">
        <v>1100000</v>
      </c>
      <c r="F83" s="35">
        <v>194891.96</v>
      </c>
      <c r="G83" s="31">
        <f>F83-E83</f>
        <v>-905108.04</v>
      </c>
      <c r="H83" s="32">
        <f>F83/E83</f>
        <v>0.1771745090909091</v>
      </c>
      <c r="I83" s="31">
        <v>498239.2</v>
      </c>
      <c r="J83" s="33">
        <f>F83-I83</f>
        <v>-303347.24</v>
      </c>
      <c r="K83" s="12"/>
      <c r="L83" s="12"/>
      <c r="M83" s="12"/>
      <c r="N83" s="9"/>
      <c r="O83" s="10"/>
      <c r="P83" s="11"/>
    </row>
    <row r="84" spans="1:16" ht="54" customHeight="1">
      <c r="A84" s="49" t="s">
        <v>115</v>
      </c>
      <c r="B84" s="49"/>
      <c r="C84" s="49"/>
      <c r="D84" s="49"/>
      <c r="E84" s="34">
        <v>1100000</v>
      </c>
      <c r="F84" s="35">
        <v>194891.96</v>
      </c>
      <c r="G84" s="31">
        <f>F84-E84</f>
        <v>-905108.04</v>
      </c>
      <c r="H84" s="32">
        <f>F84/E84</f>
        <v>0.1771745090909091</v>
      </c>
      <c r="I84" s="31">
        <v>498239.2</v>
      </c>
      <c r="J84" s="33">
        <f>F84-I84</f>
        <v>-303347.24</v>
      </c>
      <c r="K84" s="12"/>
      <c r="L84" s="12"/>
      <c r="M84" s="12"/>
      <c r="N84" s="9"/>
      <c r="O84" s="10"/>
      <c r="P84" s="11"/>
    </row>
    <row r="85" spans="1:16" ht="25.5" customHeight="1">
      <c r="A85" s="49" t="s">
        <v>114</v>
      </c>
      <c r="B85" s="49"/>
      <c r="C85" s="49"/>
      <c r="D85" s="49"/>
      <c r="E85" s="34">
        <v>451037009.31</v>
      </c>
      <c r="F85" s="35">
        <v>164872403.79</v>
      </c>
      <c r="G85" s="31">
        <f t="shared" si="3"/>
        <v>-286164605.52</v>
      </c>
      <c r="H85" s="32">
        <f t="shared" si="4"/>
        <v>0.36554074363481415</v>
      </c>
      <c r="I85" s="31">
        <v>41803977.71</v>
      </c>
      <c r="J85" s="33">
        <f t="shared" si="5"/>
        <v>123068426.07999998</v>
      </c>
      <c r="K85" s="12"/>
      <c r="L85" s="12"/>
      <c r="M85" s="12"/>
      <c r="N85" s="9"/>
      <c r="O85" s="10"/>
      <c r="P85" s="11"/>
    </row>
    <row r="86" spans="1:16" ht="25.5" customHeight="1">
      <c r="A86" s="49" t="s">
        <v>113</v>
      </c>
      <c r="B86" s="49"/>
      <c r="C86" s="49"/>
      <c r="D86" s="49"/>
      <c r="E86" s="34">
        <v>55908409.31</v>
      </c>
      <c r="F86" s="35">
        <v>40069290.75</v>
      </c>
      <c r="G86" s="31">
        <f t="shared" si="3"/>
        <v>-15839118.560000002</v>
      </c>
      <c r="H86" s="32">
        <f t="shared" si="4"/>
        <v>0.7166952385968357</v>
      </c>
      <c r="I86" s="31">
        <v>41803977.71</v>
      </c>
      <c r="J86" s="33">
        <f t="shared" si="5"/>
        <v>-1734686.960000001</v>
      </c>
      <c r="K86" s="12"/>
      <c r="L86" s="12"/>
      <c r="M86" s="12"/>
      <c r="N86" s="9"/>
      <c r="O86" s="10"/>
      <c r="P86" s="11"/>
    </row>
    <row r="87" spans="1:16" ht="37.5" customHeight="1">
      <c r="A87" s="49" t="s">
        <v>235</v>
      </c>
      <c r="B87" s="49"/>
      <c r="C87" s="49"/>
      <c r="D87" s="49"/>
      <c r="E87" s="34">
        <v>104806000</v>
      </c>
      <c r="F87" s="35">
        <v>0</v>
      </c>
      <c r="G87" s="31">
        <f t="shared" si="3"/>
        <v>-104806000</v>
      </c>
      <c r="H87" s="32">
        <f t="shared" si="4"/>
        <v>0</v>
      </c>
      <c r="I87" s="31">
        <v>0</v>
      </c>
      <c r="J87" s="33">
        <f t="shared" si="5"/>
        <v>0</v>
      </c>
      <c r="K87" s="12"/>
      <c r="L87" s="12"/>
      <c r="M87" s="12"/>
      <c r="N87" s="9"/>
      <c r="O87" s="10"/>
      <c r="P87" s="11"/>
    </row>
    <row r="88" spans="1:16" ht="21.75" customHeight="1">
      <c r="A88" s="49" t="s">
        <v>79</v>
      </c>
      <c r="B88" s="49"/>
      <c r="C88" s="49"/>
      <c r="D88" s="49"/>
      <c r="E88" s="34">
        <v>290322600</v>
      </c>
      <c r="F88" s="35">
        <v>124803113.04</v>
      </c>
      <c r="G88" s="31">
        <f t="shared" si="3"/>
        <v>-165519486.95999998</v>
      </c>
      <c r="H88" s="32">
        <f t="shared" si="4"/>
        <v>0.42987736070150934</v>
      </c>
      <c r="I88" s="31">
        <v>0</v>
      </c>
      <c r="J88" s="33">
        <f t="shared" si="5"/>
        <v>124803113.04</v>
      </c>
      <c r="K88" s="12"/>
      <c r="L88" s="12"/>
      <c r="M88" s="12"/>
      <c r="N88" s="9"/>
      <c r="O88" s="10"/>
      <c r="P88" s="11"/>
    </row>
    <row r="89" spans="1:16" ht="36.75" customHeight="1">
      <c r="A89" s="49" t="s">
        <v>112</v>
      </c>
      <c r="B89" s="49"/>
      <c r="C89" s="49"/>
      <c r="D89" s="49"/>
      <c r="E89" s="34">
        <v>18000000</v>
      </c>
      <c r="F89" s="35">
        <v>18000000</v>
      </c>
      <c r="G89" s="31">
        <f t="shared" si="3"/>
        <v>0</v>
      </c>
      <c r="H89" s="32">
        <f t="shared" si="4"/>
        <v>1</v>
      </c>
      <c r="I89" s="31">
        <v>18000000</v>
      </c>
      <c r="J89" s="33">
        <f t="shared" si="5"/>
        <v>0</v>
      </c>
      <c r="K89" s="12"/>
      <c r="L89" s="12"/>
      <c r="M89" s="12"/>
      <c r="N89" s="9"/>
      <c r="O89" s="10"/>
      <c r="P89" s="11"/>
    </row>
    <row r="90" spans="1:16" ht="59.25" customHeight="1">
      <c r="A90" s="49" t="s">
        <v>111</v>
      </c>
      <c r="B90" s="49"/>
      <c r="C90" s="49"/>
      <c r="D90" s="49"/>
      <c r="E90" s="34">
        <v>18000000</v>
      </c>
      <c r="F90" s="35">
        <v>18000000</v>
      </c>
      <c r="G90" s="31">
        <f t="shared" si="3"/>
        <v>0</v>
      </c>
      <c r="H90" s="32">
        <f t="shared" si="4"/>
        <v>1</v>
      </c>
      <c r="I90" s="31">
        <v>18000000</v>
      </c>
      <c r="J90" s="33">
        <f t="shared" si="5"/>
        <v>0</v>
      </c>
      <c r="K90" s="12"/>
      <c r="L90" s="12"/>
      <c r="M90" s="12"/>
      <c r="N90" s="9"/>
      <c r="O90" s="10"/>
      <c r="P90" s="11"/>
    </row>
    <row r="91" spans="1:16" ht="39.75" customHeight="1">
      <c r="A91" s="49" t="s">
        <v>110</v>
      </c>
      <c r="B91" s="49"/>
      <c r="C91" s="49"/>
      <c r="D91" s="49"/>
      <c r="E91" s="34">
        <v>12500494.8</v>
      </c>
      <c r="F91" s="35">
        <v>9308901.77</v>
      </c>
      <c r="G91" s="31">
        <f t="shared" si="3"/>
        <v>-3191593.030000001</v>
      </c>
      <c r="H91" s="32">
        <f t="shared" si="4"/>
        <v>0.7446826640814249</v>
      </c>
      <c r="I91" s="31">
        <v>8862571.25</v>
      </c>
      <c r="J91" s="33">
        <f t="shared" si="5"/>
        <v>446330.51999999955</v>
      </c>
      <c r="K91" s="12"/>
      <c r="L91" s="12"/>
      <c r="M91" s="12"/>
      <c r="N91" s="9"/>
      <c r="O91" s="10"/>
      <c r="P91" s="11"/>
    </row>
    <row r="92" spans="1:16" ht="21.75" customHeight="1">
      <c r="A92" s="49" t="s">
        <v>22</v>
      </c>
      <c r="B92" s="49"/>
      <c r="C92" s="49"/>
      <c r="D92" s="49"/>
      <c r="E92" s="34">
        <v>3654000</v>
      </c>
      <c r="F92" s="35">
        <v>2802959.25</v>
      </c>
      <c r="G92" s="31">
        <f t="shared" si="3"/>
        <v>-851040.75</v>
      </c>
      <c r="H92" s="32">
        <f t="shared" si="4"/>
        <v>0.7670933908045977</v>
      </c>
      <c r="I92" s="31">
        <v>2664314.64</v>
      </c>
      <c r="J92" s="33">
        <f t="shared" si="5"/>
        <v>138644.60999999987</v>
      </c>
      <c r="K92" s="12"/>
      <c r="L92" s="12"/>
      <c r="M92" s="12"/>
      <c r="N92" s="9"/>
      <c r="O92" s="10"/>
      <c r="P92" s="11"/>
    </row>
    <row r="93" spans="1:16" ht="21.75" customHeight="1">
      <c r="A93" s="49" t="s">
        <v>109</v>
      </c>
      <c r="B93" s="49"/>
      <c r="C93" s="49"/>
      <c r="D93" s="49"/>
      <c r="E93" s="34">
        <v>8846494.8</v>
      </c>
      <c r="F93" s="35">
        <v>6505942.52</v>
      </c>
      <c r="G93" s="31">
        <f t="shared" si="3"/>
        <v>-2340552.280000001</v>
      </c>
      <c r="H93" s="32">
        <f t="shared" si="4"/>
        <v>0.7354260265885194</v>
      </c>
      <c r="I93" s="31">
        <v>6198256.61</v>
      </c>
      <c r="J93" s="33">
        <f t="shared" si="5"/>
        <v>307685.9099999992</v>
      </c>
      <c r="K93" s="12"/>
      <c r="L93" s="12"/>
      <c r="M93" s="12"/>
      <c r="N93" s="9"/>
      <c r="O93" s="10"/>
      <c r="P93" s="11"/>
    </row>
    <row r="94" spans="1:10" ht="27" customHeight="1">
      <c r="A94" s="49" t="s">
        <v>108</v>
      </c>
      <c r="B94" s="49"/>
      <c r="C94" s="49"/>
      <c r="D94" s="49"/>
      <c r="E94" s="34">
        <v>128409786.22</v>
      </c>
      <c r="F94" s="35">
        <v>92849157.2</v>
      </c>
      <c r="G94" s="31">
        <f t="shared" si="3"/>
        <v>-35560629.019999996</v>
      </c>
      <c r="H94" s="32">
        <f t="shared" si="4"/>
        <v>0.7230691673368631</v>
      </c>
      <c r="I94" s="31">
        <v>91813718.32</v>
      </c>
      <c r="J94" s="33">
        <f t="shared" si="5"/>
        <v>1035438.8800000101</v>
      </c>
    </row>
    <row r="95" spans="1:10" ht="21.75" customHeight="1">
      <c r="A95" s="49" t="s">
        <v>107</v>
      </c>
      <c r="B95" s="49"/>
      <c r="C95" s="49"/>
      <c r="D95" s="49"/>
      <c r="E95" s="34">
        <v>128409786.22</v>
      </c>
      <c r="F95" s="35">
        <v>92849157.2</v>
      </c>
      <c r="G95" s="31">
        <f t="shared" si="3"/>
        <v>-35560629.019999996</v>
      </c>
      <c r="H95" s="32">
        <f t="shared" si="4"/>
        <v>0.7230691673368631</v>
      </c>
      <c r="I95" s="31">
        <v>91813718.32</v>
      </c>
      <c r="J95" s="33">
        <f t="shared" si="5"/>
        <v>1035438.8800000101</v>
      </c>
    </row>
    <row r="96" spans="1:10" s="4" customFormat="1" ht="21.75" customHeight="1">
      <c r="A96" s="46" t="s">
        <v>236</v>
      </c>
      <c r="B96" s="47"/>
      <c r="C96" s="47"/>
      <c r="D96" s="48"/>
      <c r="E96" s="34">
        <v>7894736.84</v>
      </c>
      <c r="F96" s="35">
        <v>7808000</v>
      </c>
      <c r="G96" s="31">
        <f>F96-E96</f>
        <v>-86736.83999999985</v>
      </c>
      <c r="H96" s="32">
        <f>F96/E96</f>
        <v>0.9890133335970702</v>
      </c>
      <c r="I96" s="31" t="s">
        <v>218</v>
      </c>
      <c r="J96" s="33" t="s">
        <v>218</v>
      </c>
    </row>
    <row r="97" spans="1:10" s="4" customFormat="1" ht="21.75" customHeight="1">
      <c r="A97" s="46" t="s">
        <v>237</v>
      </c>
      <c r="B97" s="47"/>
      <c r="C97" s="47"/>
      <c r="D97" s="48"/>
      <c r="E97" s="34">
        <v>7894736.84</v>
      </c>
      <c r="F97" s="35">
        <v>7808000</v>
      </c>
      <c r="G97" s="31">
        <f>F97-E97</f>
        <v>-86736.83999999985</v>
      </c>
      <c r="H97" s="32">
        <f>F97/E97</f>
        <v>0.9890133335970702</v>
      </c>
      <c r="I97" s="31" t="s">
        <v>218</v>
      </c>
      <c r="J97" s="33" t="s">
        <v>218</v>
      </c>
    </row>
    <row r="98" spans="1:10" s="4" customFormat="1" ht="21.75" customHeight="1">
      <c r="A98" s="46" t="s">
        <v>238</v>
      </c>
      <c r="B98" s="47"/>
      <c r="C98" s="47"/>
      <c r="D98" s="48"/>
      <c r="E98" s="34">
        <v>5383112.63</v>
      </c>
      <c r="F98" s="35">
        <v>5383112.63</v>
      </c>
      <c r="G98" s="31">
        <f>F98-E98</f>
        <v>0</v>
      </c>
      <c r="H98" s="32">
        <f>F98/E98</f>
        <v>1</v>
      </c>
      <c r="I98" s="31" t="s">
        <v>218</v>
      </c>
      <c r="J98" s="33" t="s">
        <v>218</v>
      </c>
    </row>
    <row r="99" spans="1:10" s="4" customFormat="1" ht="36" customHeight="1">
      <c r="A99" s="46" t="s">
        <v>239</v>
      </c>
      <c r="B99" s="47"/>
      <c r="C99" s="47"/>
      <c r="D99" s="48"/>
      <c r="E99" s="34">
        <v>1815263.16</v>
      </c>
      <c r="F99" s="35">
        <v>1815263.16</v>
      </c>
      <c r="G99" s="31">
        <f>F99-E99</f>
        <v>0</v>
      </c>
      <c r="H99" s="32">
        <f>F99/E99</f>
        <v>1</v>
      </c>
      <c r="I99" s="31" t="s">
        <v>218</v>
      </c>
      <c r="J99" s="33" t="s">
        <v>218</v>
      </c>
    </row>
    <row r="100" spans="1:10" s="4" customFormat="1" ht="21.75" customHeight="1">
      <c r="A100" s="46" t="s">
        <v>240</v>
      </c>
      <c r="B100" s="47"/>
      <c r="C100" s="47"/>
      <c r="D100" s="48"/>
      <c r="E100" s="34">
        <v>3567849.47</v>
      </c>
      <c r="F100" s="35">
        <v>3567849.47</v>
      </c>
      <c r="G100" s="31">
        <f>F100-E100</f>
        <v>0</v>
      </c>
      <c r="H100" s="32">
        <f>F100/E100</f>
        <v>1</v>
      </c>
      <c r="I100" s="31" t="s">
        <v>218</v>
      </c>
      <c r="J100" s="33" t="s">
        <v>218</v>
      </c>
    </row>
    <row r="101" spans="1:16" ht="33" customHeight="1">
      <c r="A101" s="50" t="s">
        <v>106</v>
      </c>
      <c r="B101" s="50"/>
      <c r="C101" s="50"/>
      <c r="D101" s="50"/>
      <c r="E101" s="42">
        <v>1797821126.7</v>
      </c>
      <c r="F101" s="43">
        <v>1250895585.52</v>
      </c>
      <c r="G101" s="28">
        <f t="shared" si="3"/>
        <v>-546925541.1800001</v>
      </c>
      <c r="H101" s="29">
        <f t="shared" si="4"/>
        <v>0.6957842284432867</v>
      </c>
      <c r="I101" s="28">
        <v>561752803.34</v>
      </c>
      <c r="J101" s="30">
        <f t="shared" si="5"/>
        <v>689142782.18</v>
      </c>
      <c r="K101" s="12"/>
      <c r="L101" s="12"/>
      <c r="M101" s="12"/>
      <c r="N101" s="9"/>
      <c r="O101" s="10"/>
      <c r="P101" s="11"/>
    </row>
    <row r="102" spans="1:16" ht="21.75" customHeight="1">
      <c r="A102" s="49" t="s">
        <v>188</v>
      </c>
      <c r="B102" s="49"/>
      <c r="C102" s="49"/>
      <c r="D102" s="49"/>
      <c r="E102" s="34">
        <v>50149569</v>
      </c>
      <c r="F102" s="35">
        <v>10403727.38</v>
      </c>
      <c r="G102" s="31">
        <f t="shared" si="3"/>
        <v>-39745841.62</v>
      </c>
      <c r="H102" s="32">
        <f t="shared" si="4"/>
        <v>0.20745397393146092</v>
      </c>
      <c r="I102" s="31">
        <v>1642581.35</v>
      </c>
      <c r="J102" s="33">
        <f t="shared" si="5"/>
        <v>8761146.030000001</v>
      </c>
      <c r="K102" s="12"/>
      <c r="L102" s="12"/>
      <c r="M102" s="12"/>
      <c r="N102" s="9"/>
      <c r="O102" s="10"/>
      <c r="P102" s="11"/>
    </row>
    <row r="103" spans="1:16" ht="21.75" customHeight="1">
      <c r="A103" s="49" t="s">
        <v>105</v>
      </c>
      <c r="B103" s="49"/>
      <c r="C103" s="49"/>
      <c r="D103" s="49"/>
      <c r="E103" s="34">
        <v>11824199</v>
      </c>
      <c r="F103" s="35">
        <v>74365.58</v>
      </c>
      <c r="G103" s="31">
        <f t="shared" si="3"/>
        <v>-11749833.42</v>
      </c>
      <c r="H103" s="32">
        <f t="shared" si="4"/>
        <v>0.00628926999621708</v>
      </c>
      <c r="I103" s="31">
        <v>1642581.35</v>
      </c>
      <c r="J103" s="33">
        <f t="shared" si="5"/>
        <v>-1568215.77</v>
      </c>
      <c r="K103" s="12"/>
      <c r="L103" s="12"/>
      <c r="M103" s="12"/>
      <c r="N103" s="9"/>
      <c r="O103" s="10"/>
      <c r="P103" s="11"/>
    </row>
    <row r="104" spans="1:16" ht="18" customHeight="1">
      <c r="A104" s="49" t="s">
        <v>173</v>
      </c>
      <c r="B104" s="49"/>
      <c r="C104" s="49"/>
      <c r="D104" s="49"/>
      <c r="E104" s="34">
        <v>11824199</v>
      </c>
      <c r="F104" s="35">
        <v>74365.58</v>
      </c>
      <c r="G104" s="31">
        <f t="shared" si="3"/>
        <v>-11749833.42</v>
      </c>
      <c r="H104" s="32">
        <f t="shared" si="4"/>
        <v>0.00628926999621708</v>
      </c>
      <c r="I104" s="31">
        <v>1642581.35</v>
      </c>
      <c r="J104" s="33">
        <f t="shared" si="5"/>
        <v>-1568215.77</v>
      </c>
      <c r="K104" s="12"/>
      <c r="L104" s="12"/>
      <c r="M104" s="12"/>
      <c r="N104" s="9"/>
      <c r="O104" s="10"/>
      <c r="P104" s="11"/>
    </row>
    <row r="105" spans="1:16" s="4" customFormat="1" ht="18" customHeight="1">
      <c r="A105" s="46" t="s">
        <v>275</v>
      </c>
      <c r="B105" s="47"/>
      <c r="C105" s="47"/>
      <c r="D105" s="48"/>
      <c r="E105" s="34" t="s">
        <v>218</v>
      </c>
      <c r="F105" s="35" t="s">
        <v>218</v>
      </c>
      <c r="G105" s="31">
        <v>0</v>
      </c>
      <c r="H105" s="32" t="s">
        <v>218</v>
      </c>
      <c r="I105" s="31">
        <v>0</v>
      </c>
      <c r="J105" s="33" t="s">
        <v>218</v>
      </c>
      <c r="K105" s="12"/>
      <c r="L105" s="12"/>
      <c r="M105" s="12"/>
      <c r="N105" s="9"/>
      <c r="O105" s="10"/>
      <c r="P105" s="11"/>
    </row>
    <row r="106" spans="1:16" s="4" customFormat="1" ht="18" customHeight="1">
      <c r="A106" s="46" t="s">
        <v>276</v>
      </c>
      <c r="B106" s="47"/>
      <c r="C106" s="47"/>
      <c r="D106" s="48"/>
      <c r="E106" s="34" t="s">
        <v>218</v>
      </c>
      <c r="F106" s="35" t="s">
        <v>218</v>
      </c>
      <c r="G106" s="31">
        <v>0</v>
      </c>
      <c r="H106" s="32" t="s">
        <v>218</v>
      </c>
      <c r="I106" s="31">
        <v>0</v>
      </c>
      <c r="J106" s="33" t="s">
        <v>218</v>
      </c>
      <c r="K106" s="12"/>
      <c r="L106" s="12"/>
      <c r="M106" s="12"/>
      <c r="N106" s="9"/>
      <c r="O106" s="10"/>
      <c r="P106" s="11"/>
    </row>
    <row r="107" spans="1:16" ht="29.25" customHeight="1">
      <c r="A107" s="49" t="s">
        <v>241</v>
      </c>
      <c r="B107" s="49"/>
      <c r="C107" s="49"/>
      <c r="D107" s="49"/>
      <c r="E107" s="34">
        <v>38325370</v>
      </c>
      <c r="F107" s="35">
        <v>10329361.8</v>
      </c>
      <c r="G107" s="31">
        <f t="shared" si="3"/>
        <v>-27996008.2</v>
      </c>
      <c r="H107" s="32">
        <f t="shared" si="4"/>
        <v>0.26951760152609094</v>
      </c>
      <c r="I107" s="31" t="s">
        <v>218</v>
      </c>
      <c r="J107" s="33" t="s">
        <v>218</v>
      </c>
      <c r="K107" s="12"/>
      <c r="L107" s="12"/>
      <c r="M107" s="12"/>
      <c r="N107" s="9"/>
      <c r="O107" s="10"/>
      <c r="P107" s="11"/>
    </row>
    <row r="108" spans="1:16" ht="31.5" customHeight="1">
      <c r="A108" s="58" t="s">
        <v>242</v>
      </c>
      <c r="B108" s="58"/>
      <c r="C108" s="58"/>
      <c r="D108" s="58"/>
      <c r="E108" s="34">
        <v>38325370</v>
      </c>
      <c r="F108" s="35">
        <v>10329361.8</v>
      </c>
      <c r="G108" s="31">
        <f>F108-E108</f>
        <v>-27996008.2</v>
      </c>
      <c r="H108" s="32">
        <f>F108/E108</f>
        <v>0.26951760152609094</v>
      </c>
      <c r="I108" s="22" t="s">
        <v>218</v>
      </c>
      <c r="J108" s="33" t="s">
        <v>218</v>
      </c>
      <c r="K108" s="12"/>
      <c r="L108" s="12"/>
      <c r="M108" s="12"/>
      <c r="N108" s="9"/>
      <c r="O108" s="10"/>
      <c r="P108" s="11"/>
    </row>
    <row r="109" spans="1:16" ht="21.75" customHeight="1">
      <c r="A109" s="49" t="s">
        <v>104</v>
      </c>
      <c r="B109" s="49"/>
      <c r="C109" s="49"/>
      <c r="D109" s="49"/>
      <c r="E109" s="34">
        <v>18693096.6</v>
      </c>
      <c r="F109" s="35">
        <v>13852071.48</v>
      </c>
      <c r="G109" s="31">
        <f t="shared" si="3"/>
        <v>-4841025.120000001</v>
      </c>
      <c r="H109" s="32">
        <f t="shared" si="4"/>
        <v>0.7410260470167366</v>
      </c>
      <c r="I109" s="31">
        <v>11719365.38</v>
      </c>
      <c r="J109" s="33">
        <f t="shared" si="5"/>
        <v>2132706.0999999996</v>
      </c>
      <c r="K109" s="12"/>
      <c r="L109" s="12"/>
      <c r="M109" s="12"/>
      <c r="N109" s="9"/>
      <c r="O109" s="10"/>
      <c r="P109" s="11"/>
    </row>
    <row r="110" spans="1:16" ht="21.75" customHeight="1">
      <c r="A110" s="49" t="s">
        <v>103</v>
      </c>
      <c r="B110" s="49"/>
      <c r="C110" s="49"/>
      <c r="D110" s="49"/>
      <c r="E110" s="34">
        <v>17896896.6</v>
      </c>
      <c r="F110" s="35">
        <v>13055871.48</v>
      </c>
      <c r="G110" s="31">
        <f t="shared" si="3"/>
        <v>-4841025.120000001</v>
      </c>
      <c r="H110" s="32">
        <f t="shared" si="4"/>
        <v>0.729504772352543</v>
      </c>
      <c r="I110" s="31">
        <v>11719365.38</v>
      </c>
      <c r="J110" s="33">
        <f t="shared" si="5"/>
        <v>1336506.0999999996</v>
      </c>
      <c r="K110" s="12"/>
      <c r="L110" s="12"/>
      <c r="M110" s="12"/>
      <c r="N110" s="9"/>
      <c r="O110" s="10"/>
      <c r="P110" s="11"/>
    </row>
    <row r="111" spans="1:16" ht="24.75" customHeight="1">
      <c r="A111" s="49" t="s">
        <v>189</v>
      </c>
      <c r="B111" s="49"/>
      <c r="C111" s="49"/>
      <c r="D111" s="49"/>
      <c r="E111" s="34">
        <v>509233.6</v>
      </c>
      <c r="F111" s="35">
        <v>300191.42</v>
      </c>
      <c r="G111" s="31">
        <f t="shared" si="3"/>
        <v>-209042.18</v>
      </c>
      <c r="H111" s="32">
        <f t="shared" si="4"/>
        <v>0.5894964904122587</v>
      </c>
      <c r="I111" s="31">
        <v>232550.62</v>
      </c>
      <c r="J111" s="33">
        <f t="shared" si="5"/>
        <v>67640.79999999999</v>
      </c>
      <c r="K111" s="12"/>
      <c r="L111" s="12"/>
      <c r="M111" s="12"/>
      <c r="N111" s="9"/>
      <c r="O111" s="10"/>
      <c r="P111" s="11"/>
    </row>
    <row r="112" spans="1:16" ht="18" customHeight="1">
      <c r="A112" s="49" t="s">
        <v>102</v>
      </c>
      <c r="B112" s="49"/>
      <c r="C112" s="49"/>
      <c r="D112" s="49"/>
      <c r="E112" s="34">
        <v>17387663</v>
      </c>
      <c r="F112" s="35">
        <v>12755680.06</v>
      </c>
      <c r="G112" s="31">
        <f t="shared" si="3"/>
        <v>-4631982.9399999995</v>
      </c>
      <c r="H112" s="32">
        <f t="shared" si="4"/>
        <v>0.7336052038735741</v>
      </c>
      <c r="I112" s="31">
        <v>11486814.76</v>
      </c>
      <c r="J112" s="33">
        <f t="shared" si="5"/>
        <v>1268865.3000000007</v>
      </c>
      <c r="K112" s="12"/>
      <c r="L112" s="12"/>
      <c r="M112" s="12"/>
      <c r="N112" s="9"/>
      <c r="O112" s="10"/>
      <c r="P112" s="11"/>
    </row>
    <row r="113" spans="1:16" ht="21.75" customHeight="1">
      <c r="A113" s="49" t="s">
        <v>190</v>
      </c>
      <c r="B113" s="49"/>
      <c r="C113" s="49"/>
      <c r="D113" s="49"/>
      <c r="E113" s="34">
        <v>796200</v>
      </c>
      <c r="F113" s="35">
        <v>796200</v>
      </c>
      <c r="G113" s="31">
        <f t="shared" si="3"/>
        <v>0</v>
      </c>
      <c r="H113" s="32">
        <f t="shared" si="4"/>
        <v>1</v>
      </c>
      <c r="I113" s="31">
        <v>0</v>
      </c>
      <c r="J113" s="33">
        <f t="shared" si="5"/>
        <v>796200</v>
      </c>
      <c r="K113" s="12"/>
      <c r="L113" s="12"/>
      <c r="M113" s="12"/>
      <c r="N113" s="9"/>
      <c r="O113" s="10"/>
      <c r="P113" s="11"/>
    </row>
    <row r="114" spans="1:16" ht="21.75" customHeight="1">
      <c r="A114" s="49" t="s">
        <v>191</v>
      </c>
      <c r="B114" s="49"/>
      <c r="C114" s="49"/>
      <c r="D114" s="49"/>
      <c r="E114" s="34">
        <v>796200</v>
      </c>
      <c r="F114" s="35">
        <v>796200</v>
      </c>
      <c r="G114" s="31">
        <f t="shared" si="3"/>
        <v>0</v>
      </c>
      <c r="H114" s="32">
        <f t="shared" si="4"/>
        <v>1</v>
      </c>
      <c r="I114" s="31">
        <v>0</v>
      </c>
      <c r="J114" s="33">
        <f t="shared" si="5"/>
        <v>796200</v>
      </c>
      <c r="K114" s="12"/>
      <c r="L114" s="12"/>
      <c r="M114" s="12"/>
      <c r="N114" s="9"/>
      <c r="O114" s="10"/>
      <c r="P114" s="11"/>
    </row>
    <row r="115" spans="1:16" ht="21.75" customHeight="1">
      <c r="A115" s="49" t="s">
        <v>101</v>
      </c>
      <c r="B115" s="49"/>
      <c r="C115" s="49"/>
      <c r="D115" s="49"/>
      <c r="E115" s="34">
        <v>186037900</v>
      </c>
      <c r="F115" s="35">
        <v>184023358.26</v>
      </c>
      <c r="G115" s="31">
        <f t="shared" si="3"/>
        <v>-2014541.7400000095</v>
      </c>
      <c r="H115" s="32">
        <f t="shared" si="4"/>
        <v>0.9891713369157574</v>
      </c>
      <c r="I115" s="31">
        <v>180206930.68</v>
      </c>
      <c r="J115" s="33">
        <f t="shared" si="5"/>
        <v>3816427.5799999833</v>
      </c>
      <c r="K115" s="12"/>
      <c r="L115" s="12"/>
      <c r="M115" s="12"/>
      <c r="N115" s="9"/>
      <c r="O115" s="10"/>
      <c r="P115" s="11"/>
    </row>
    <row r="116" spans="1:16" ht="47.25" customHeight="1">
      <c r="A116" s="49" t="s">
        <v>243</v>
      </c>
      <c r="B116" s="49"/>
      <c r="C116" s="49"/>
      <c r="D116" s="49"/>
      <c r="E116" s="34">
        <v>186037900</v>
      </c>
      <c r="F116" s="35">
        <v>184023358.26</v>
      </c>
      <c r="G116" s="31">
        <f t="shared" si="3"/>
        <v>-2014541.7400000095</v>
      </c>
      <c r="H116" s="32">
        <f t="shared" si="4"/>
        <v>0.9891713369157574</v>
      </c>
      <c r="I116" s="31">
        <v>180206930.68</v>
      </c>
      <c r="J116" s="33">
        <f t="shared" si="5"/>
        <v>3816427.5799999833</v>
      </c>
      <c r="K116" s="12"/>
      <c r="L116" s="12"/>
      <c r="M116" s="12"/>
      <c r="N116" s="9"/>
      <c r="O116" s="10"/>
      <c r="P116" s="11"/>
    </row>
    <row r="117" spans="1:16" ht="27" customHeight="1">
      <c r="A117" s="49" t="s">
        <v>93</v>
      </c>
      <c r="B117" s="49"/>
      <c r="C117" s="49"/>
      <c r="D117" s="49"/>
      <c r="E117" s="34">
        <v>45595576</v>
      </c>
      <c r="F117" s="35">
        <v>43581034.26</v>
      </c>
      <c r="G117" s="31">
        <f t="shared" si="3"/>
        <v>-2014541.740000002</v>
      </c>
      <c r="H117" s="32">
        <f t="shared" si="4"/>
        <v>0.9558171665601943</v>
      </c>
      <c r="I117" s="31">
        <v>27090940</v>
      </c>
      <c r="J117" s="33">
        <f t="shared" si="5"/>
        <v>16490094.259999998</v>
      </c>
      <c r="K117" s="12"/>
      <c r="L117" s="12"/>
      <c r="M117" s="12"/>
      <c r="N117" s="9"/>
      <c r="O117" s="10"/>
      <c r="P117" s="11"/>
    </row>
    <row r="118" spans="1:16" ht="30" customHeight="1">
      <c r="A118" s="49" t="s">
        <v>192</v>
      </c>
      <c r="B118" s="49"/>
      <c r="C118" s="49"/>
      <c r="D118" s="49"/>
      <c r="E118" s="34">
        <v>140442324</v>
      </c>
      <c r="F118" s="35">
        <v>140442324</v>
      </c>
      <c r="G118" s="31">
        <f t="shared" si="3"/>
        <v>0</v>
      </c>
      <c r="H118" s="32">
        <f t="shared" si="4"/>
        <v>1</v>
      </c>
      <c r="I118" s="31">
        <v>153115990.68</v>
      </c>
      <c r="J118" s="33">
        <f t="shared" si="5"/>
        <v>-12673666.680000007</v>
      </c>
      <c r="K118" s="12"/>
      <c r="L118" s="12"/>
      <c r="M118" s="12"/>
      <c r="N118" s="9"/>
      <c r="O118" s="10"/>
      <c r="P118" s="11"/>
    </row>
    <row r="119" spans="1:16" ht="25.5" customHeight="1">
      <c r="A119" s="49" t="s">
        <v>193</v>
      </c>
      <c r="B119" s="49"/>
      <c r="C119" s="49"/>
      <c r="D119" s="49"/>
      <c r="E119" s="34">
        <v>350324759.59</v>
      </c>
      <c r="F119" s="35">
        <v>266026702.15</v>
      </c>
      <c r="G119" s="31">
        <f t="shared" si="3"/>
        <v>-84298057.43999997</v>
      </c>
      <c r="H119" s="32">
        <f t="shared" si="4"/>
        <v>0.7593716826105652</v>
      </c>
      <c r="I119" s="31">
        <v>243762341.22</v>
      </c>
      <c r="J119" s="33">
        <f t="shared" si="5"/>
        <v>22264360.930000007</v>
      </c>
      <c r="K119" s="12"/>
      <c r="L119" s="12"/>
      <c r="M119" s="12"/>
      <c r="N119" s="9"/>
      <c r="O119" s="10"/>
      <c r="P119" s="11"/>
    </row>
    <row r="120" spans="1:16" ht="25.5" customHeight="1">
      <c r="A120" s="49" t="s">
        <v>194</v>
      </c>
      <c r="B120" s="49"/>
      <c r="C120" s="49"/>
      <c r="D120" s="49"/>
      <c r="E120" s="34">
        <v>289052956.19</v>
      </c>
      <c r="F120" s="35">
        <v>224286030.91</v>
      </c>
      <c r="G120" s="31">
        <f t="shared" si="3"/>
        <v>-64766925.28</v>
      </c>
      <c r="H120" s="32">
        <f t="shared" si="4"/>
        <v>0.7759340498236335</v>
      </c>
      <c r="I120" s="31">
        <v>196348861.72</v>
      </c>
      <c r="J120" s="33">
        <f t="shared" si="5"/>
        <v>27937169.189999998</v>
      </c>
      <c r="K120" s="12"/>
      <c r="L120" s="12"/>
      <c r="M120" s="12"/>
      <c r="N120" s="9"/>
      <c r="O120" s="10"/>
      <c r="P120" s="11"/>
    </row>
    <row r="121" spans="1:16" ht="21.75" customHeight="1">
      <c r="A121" s="49" t="s">
        <v>100</v>
      </c>
      <c r="B121" s="49"/>
      <c r="C121" s="49"/>
      <c r="D121" s="49"/>
      <c r="E121" s="34">
        <v>78868957.16</v>
      </c>
      <c r="F121" s="35">
        <v>54316614.02</v>
      </c>
      <c r="G121" s="31">
        <f t="shared" si="3"/>
        <v>-24552343.139999993</v>
      </c>
      <c r="H121" s="32">
        <f t="shared" si="4"/>
        <v>0.688694462002444</v>
      </c>
      <c r="I121" s="31">
        <v>68719603.78</v>
      </c>
      <c r="J121" s="33">
        <f t="shared" si="5"/>
        <v>-14402989.759999998</v>
      </c>
      <c r="K121" s="12"/>
      <c r="L121" s="12"/>
      <c r="M121" s="12"/>
      <c r="N121" s="9"/>
      <c r="O121" s="10"/>
      <c r="P121" s="11"/>
    </row>
    <row r="122" spans="1:16" ht="21" customHeight="1">
      <c r="A122" s="49" t="s">
        <v>99</v>
      </c>
      <c r="B122" s="49"/>
      <c r="C122" s="49"/>
      <c r="D122" s="49"/>
      <c r="E122" s="34">
        <v>16889301.79</v>
      </c>
      <c r="F122" s="35">
        <v>8125563.13</v>
      </c>
      <c r="G122" s="31">
        <f t="shared" si="3"/>
        <v>-8763738.66</v>
      </c>
      <c r="H122" s="32">
        <f t="shared" si="4"/>
        <v>0.4811071073885998</v>
      </c>
      <c r="I122" s="31">
        <v>11097065.9</v>
      </c>
      <c r="J122" s="33">
        <f t="shared" si="5"/>
        <v>-2971502.7700000005</v>
      </c>
      <c r="K122" s="12"/>
      <c r="L122" s="12"/>
      <c r="M122" s="12"/>
      <c r="N122" s="9"/>
      <c r="O122" s="10"/>
      <c r="P122" s="11"/>
    </row>
    <row r="123" spans="1:16" ht="19.5" customHeight="1">
      <c r="A123" s="49" t="s">
        <v>98</v>
      </c>
      <c r="B123" s="49"/>
      <c r="C123" s="49"/>
      <c r="D123" s="49"/>
      <c r="E123" s="34">
        <v>15320033.09</v>
      </c>
      <c r="F123" s="35">
        <v>7831013.92</v>
      </c>
      <c r="G123" s="31">
        <f t="shared" si="3"/>
        <v>-7489019.17</v>
      </c>
      <c r="H123" s="32">
        <f t="shared" si="4"/>
        <v>0.5111616844425497</v>
      </c>
      <c r="I123" s="31">
        <v>10088640.62</v>
      </c>
      <c r="J123" s="33">
        <f t="shared" si="5"/>
        <v>-2257626.6999999993</v>
      </c>
      <c r="K123" s="12"/>
      <c r="L123" s="12"/>
      <c r="M123" s="12"/>
      <c r="N123" s="9"/>
      <c r="O123" s="10"/>
      <c r="P123" s="11"/>
    </row>
    <row r="124" spans="1:16" ht="21.75" customHeight="1">
      <c r="A124" s="49" t="s">
        <v>97</v>
      </c>
      <c r="B124" s="49"/>
      <c r="C124" s="49"/>
      <c r="D124" s="49"/>
      <c r="E124" s="34">
        <v>81308042.15</v>
      </c>
      <c r="F124" s="35">
        <v>67737773.03</v>
      </c>
      <c r="G124" s="31">
        <f t="shared" si="3"/>
        <v>-13570269.120000005</v>
      </c>
      <c r="H124" s="32">
        <f t="shared" si="4"/>
        <v>0.83310053026532</v>
      </c>
      <c r="I124" s="31">
        <v>49578943.15</v>
      </c>
      <c r="J124" s="33">
        <f t="shared" si="5"/>
        <v>18158829.880000003</v>
      </c>
      <c r="K124" s="12"/>
      <c r="L124" s="12"/>
      <c r="M124" s="12"/>
      <c r="N124" s="9"/>
      <c r="O124" s="10"/>
      <c r="P124" s="11"/>
    </row>
    <row r="125" spans="1:16" ht="21.75" customHeight="1">
      <c r="A125" s="49" t="s">
        <v>96</v>
      </c>
      <c r="B125" s="49"/>
      <c r="C125" s="49"/>
      <c r="D125" s="49"/>
      <c r="E125" s="34">
        <v>6000000</v>
      </c>
      <c r="F125" s="35">
        <v>3951075</v>
      </c>
      <c r="G125" s="31">
        <f t="shared" si="3"/>
        <v>-2048925</v>
      </c>
      <c r="H125" s="32">
        <f t="shared" si="4"/>
        <v>0.6585125</v>
      </c>
      <c r="I125" s="31">
        <v>3944000</v>
      </c>
      <c r="J125" s="33">
        <f t="shared" si="5"/>
        <v>7075</v>
      </c>
      <c r="K125" s="12"/>
      <c r="L125" s="12"/>
      <c r="M125" s="12"/>
      <c r="N125" s="9"/>
      <c r="O125" s="10"/>
      <c r="P125" s="11"/>
    </row>
    <row r="126" spans="1:16" ht="39" customHeight="1">
      <c r="A126" s="49" t="s">
        <v>95</v>
      </c>
      <c r="B126" s="49"/>
      <c r="C126" s="49"/>
      <c r="D126" s="49"/>
      <c r="E126" s="34">
        <v>3100000</v>
      </c>
      <c r="F126" s="35">
        <v>1835732</v>
      </c>
      <c r="G126" s="31">
        <f t="shared" si="3"/>
        <v>-1264268</v>
      </c>
      <c r="H126" s="32">
        <f t="shared" si="4"/>
        <v>0.5921716129032258</v>
      </c>
      <c r="I126" s="31">
        <v>2310528</v>
      </c>
      <c r="J126" s="33">
        <f t="shared" si="5"/>
        <v>-474796</v>
      </c>
      <c r="K126" s="12"/>
      <c r="L126" s="12"/>
      <c r="M126" s="12"/>
      <c r="N126" s="9"/>
      <c r="O126" s="10"/>
      <c r="P126" s="11"/>
    </row>
    <row r="127" spans="1:16" ht="32.25" customHeight="1">
      <c r="A127" s="49" t="s">
        <v>94</v>
      </c>
      <c r="B127" s="49"/>
      <c r="C127" s="49"/>
      <c r="D127" s="49"/>
      <c r="E127" s="34">
        <v>4000000</v>
      </c>
      <c r="F127" s="35">
        <v>3255891.01</v>
      </c>
      <c r="G127" s="31">
        <f t="shared" si="3"/>
        <v>-744108.9900000002</v>
      </c>
      <c r="H127" s="32">
        <f t="shared" si="4"/>
        <v>0.8139727524999999</v>
      </c>
      <c r="I127" s="31">
        <v>3171023</v>
      </c>
      <c r="J127" s="33">
        <f t="shared" si="5"/>
        <v>84868.00999999978</v>
      </c>
      <c r="K127" s="12"/>
      <c r="L127" s="12"/>
      <c r="M127" s="12"/>
      <c r="N127" s="9"/>
      <c r="O127" s="10"/>
      <c r="P127" s="11"/>
    </row>
    <row r="128" spans="1:16" s="4" customFormat="1" ht="32.25" customHeight="1">
      <c r="A128" s="46" t="s">
        <v>277</v>
      </c>
      <c r="B128" s="47"/>
      <c r="C128" s="47"/>
      <c r="D128" s="48"/>
      <c r="E128" s="34" t="s">
        <v>218</v>
      </c>
      <c r="F128" s="35" t="s">
        <v>218</v>
      </c>
      <c r="G128" s="31">
        <v>0</v>
      </c>
      <c r="H128" s="32" t="s">
        <v>218</v>
      </c>
      <c r="I128" s="31">
        <v>0</v>
      </c>
      <c r="J128" s="33" t="s">
        <v>218</v>
      </c>
      <c r="K128" s="12"/>
      <c r="L128" s="12"/>
      <c r="M128" s="12"/>
      <c r="N128" s="9"/>
      <c r="O128" s="10"/>
      <c r="P128" s="11"/>
    </row>
    <row r="129" spans="1:16" s="4" customFormat="1" ht="32.25" customHeight="1">
      <c r="A129" s="46" t="s">
        <v>195</v>
      </c>
      <c r="B129" s="47"/>
      <c r="C129" s="47"/>
      <c r="D129" s="48"/>
      <c r="E129" s="34" t="s">
        <v>218</v>
      </c>
      <c r="F129" s="35" t="s">
        <v>218</v>
      </c>
      <c r="G129" s="31">
        <v>0</v>
      </c>
      <c r="H129" s="32" t="s">
        <v>218</v>
      </c>
      <c r="I129" s="31">
        <v>0</v>
      </c>
      <c r="J129" s="33" t="s">
        <v>218</v>
      </c>
      <c r="K129" s="12"/>
      <c r="L129" s="12"/>
      <c r="M129" s="12"/>
      <c r="N129" s="9"/>
      <c r="O129" s="10"/>
      <c r="P129" s="11"/>
    </row>
    <row r="130" spans="1:16" ht="21.75" customHeight="1">
      <c r="A130" s="49" t="s">
        <v>244</v>
      </c>
      <c r="B130" s="49"/>
      <c r="C130" s="49"/>
      <c r="D130" s="49"/>
      <c r="E130" s="34">
        <v>34252895</v>
      </c>
      <c r="F130" s="35">
        <v>34252895</v>
      </c>
      <c r="G130" s="31">
        <f t="shared" si="3"/>
        <v>0</v>
      </c>
      <c r="H130" s="32">
        <f t="shared" si="4"/>
        <v>1</v>
      </c>
      <c r="I130" s="31">
        <v>0</v>
      </c>
      <c r="J130" s="33">
        <f t="shared" si="5"/>
        <v>34252895</v>
      </c>
      <c r="K130" s="12"/>
      <c r="L130" s="12"/>
      <c r="M130" s="12"/>
      <c r="N130" s="9"/>
      <c r="O130" s="10"/>
      <c r="P130" s="11"/>
    </row>
    <row r="131" spans="1:16" ht="36.75" customHeight="1">
      <c r="A131" s="49" t="s">
        <v>195</v>
      </c>
      <c r="B131" s="49"/>
      <c r="C131" s="49"/>
      <c r="D131" s="49"/>
      <c r="E131" s="34">
        <v>97000</v>
      </c>
      <c r="F131" s="35">
        <v>0</v>
      </c>
      <c r="G131" s="31">
        <f t="shared" si="3"/>
        <v>-97000</v>
      </c>
      <c r="H131" s="32">
        <f t="shared" si="4"/>
        <v>0</v>
      </c>
      <c r="I131" s="31">
        <v>0</v>
      </c>
      <c r="J131" s="33">
        <f t="shared" si="5"/>
        <v>0</v>
      </c>
      <c r="K131" s="12"/>
      <c r="L131" s="12"/>
      <c r="M131" s="12"/>
      <c r="N131" s="9"/>
      <c r="O131" s="10"/>
      <c r="P131" s="11"/>
    </row>
    <row r="132" spans="1:16" ht="36.75" customHeight="1">
      <c r="A132" s="49" t="s">
        <v>196</v>
      </c>
      <c r="B132" s="49"/>
      <c r="C132" s="49"/>
      <c r="D132" s="49"/>
      <c r="E132" s="34">
        <v>2924400</v>
      </c>
      <c r="F132" s="35">
        <v>2902370</v>
      </c>
      <c r="G132" s="31">
        <f t="shared" si="3"/>
        <v>-22030</v>
      </c>
      <c r="H132" s="32">
        <f t="shared" si="4"/>
        <v>0.9924668308028998</v>
      </c>
      <c r="I132" s="31">
        <v>1193779.5</v>
      </c>
      <c r="J132" s="33">
        <f t="shared" si="5"/>
        <v>1708590.5</v>
      </c>
      <c r="K132" s="12"/>
      <c r="L132" s="12"/>
      <c r="M132" s="12"/>
      <c r="N132" s="9"/>
      <c r="O132" s="10"/>
      <c r="P132" s="11"/>
    </row>
    <row r="133" spans="1:16" ht="33" customHeight="1">
      <c r="A133" s="49" t="s">
        <v>93</v>
      </c>
      <c r="B133" s="49"/>
      <c r="C133" s="49"/>
      <c r="D133" s="49"/>
      <c r="E133" s="34">
        <v>44533424</v>
      </c>
      <c r="F133" s="35">
        <v>39891203.8</v>
      </c>
      <c r="G133" s="31">
        <f t="shared" si="3"/>
        <v>-4642220.200000003</v>
      </c>
      <c r="H133" s="32">
        <f t="shared" si="4"/>
        <v>0.8957587406708273</v>
      </c>
      <c r="I133" s="31">
        <v>46245277.77</v>
      </c>
      <c r="J133" s="33">
        <f t="shared" si="5"/>
        <v>-6354073.970000006</v>
      </c>
      <c r="K133" s="12"/>
      <c r="L133" s="12"/>
      <c r="M133" s="12"/>
      <c r="N133" s="9"/>
      <c r="O133" s="10"/>
      <c r="P133" s="11"/>
    </row>
    <row r="134" spans="1:16" ht="25.5" customHeight="1">
      <c r="A134" s="58" t="s">
        <v>245</v>
      </c>
      <c r="B134" s="58"/>
      <c r="C134" s="58"/>
      <c r="D134" s="58"/>
      <c r="E134" s="34">
        <v>1758903</v>
      </c>
      <c r="F134" s="35">
        <v>185900</v>
      </c>
      <c r="G134" s="31">
        <f>F134-E134</f>
        <v>-1573003</v>
      </c>
      <c r="H134" s="32">
        <f>F134/E134</f>
        <v>0.1056908766429985</v>
      </c>
      <c r="I134" s="22">
        <v>0</v>
      </c>
      <c r="J134" s="33">
        <f t="shared" si="5"/>
        <v>185900</v>
      </c>
      <c r="K134" s="12"/>
      <c r="L134" s="12"/>
      <c r="M134" s="12"/>
      <c r="N134" s="9"/>
      <c r="O134" s="10"/>
      <c r="P134" s="11"/>
    </row>
    <row r="135" spans="1:16" ht="48.75" customHeight="1">
      <c r="A135" s="49" t="s">
        <v>92</v>
      </c>
      <c r="B135" s="49"/>
      <c r="C135" s="49"/>
      <c r="D135" s="49"/>
      <c r="E135" s="34">
        <v>61271803.4</v>
      </c>
      <c r="F135" s="35">
        <v>41740671.24</v>
      </c>
      <c r="G135" s="31">
        <f t="shared" si="3"/>
        <v>-19531132.159999996</v>
      </c>
      <c r="H135" s="32">
        <f t="shared" si="4"/>
        <v>0.6812378438986831</v>
      </c>
      <c r="I135" s="31">
        <v>47413479.5</v>
      </c>
      <c r="J135" s="33">
        <f t="shared" si="5"/>
        <v>-5672808.259999998</v>
      </c>
      <c r="K135" s="12"/>
      <c r="L135" s="12"/>
      <c r="M135" s="12"/>
      <c r="N135" s="9"/>
      <c r="O135" s="10"/>
      <c r="P135" s="11"/>
    </row>
    <row r="136" spans="1:16" ht="21.75" customHeight="1">
      <c r="A136" s="49" t="s">
        <v>22</v>
      </c>
      <c r="B136" s="49"/>
      <c r="C136" s="49"/>
      <c r="D136" s="49"/>
      <c r="E136" s="34">
        <v>7574167.14</v>
      </c>
      <c r="F136" s="35">
        <v>4020884.73</v>
      </c>
      <c r="G136" s="31">
        <f t="shared" si="3"/>
        <v>-3553282.4099999997</v>
      </c>
      <c r="H136" s="32">
        <f t="shared" si="4"/>
        <v>0.530868233520392</v>
      </c>
      <c r="I136" s="31">
        <v>5737955.52</v>
      </c>
      <c r="J136" s="33">
        <f t="shared" si="5"/>
        <v>-1717070.7899999996</v>
      </c>
      <c r="K136" s="12"/>
      <c r="L136" s="12"/>
      <c r="M136" s="12"/>
      <c r="N136" s="9"/>
      <c r="O136" s="10"/>
      <c r="P136" s="11"/>
    </row>
    <row r="137" spans="1:16" ht="21.75" customHeight="1">
      <c r="A137" s="49" t="s">
        <v>91</v>
      </c>
      <c r="B137" s="49"/>
      <c r="C137" s="49"/>
      <c r="D137" s="49"/>
      <c r="E137" s="34">
        <v>46687356.77</v>
      </c>
      <c r="F137" s="35">
        <v>32748847.69</v>
      </c>
      <c r="G137" s="31">
        <f t="shared" si="3"/>
        <v>-13938509.080000002</v>
      </c>
      <c r="H137" s="32">
        <f t="shared" si="4"/>
        <v>0.7014500274953133</v>
      </c>
      <c r="I137" s="31">
        <v>36699036.06</v>
      </c>
      <c r="J137" s="33">
        <f t="shared" si="5"/>
        <v>-3950188.370000001</v>
      </c>
      <c r="K137" s="12"/>
      <c r="L137" s="12"/>
      <c r="M137" s="12"/>
      <c r="N137" s="9"/>
      <c r="O137" s="10"/>
      <c r="P137" s="11"/>
    </row>
    <row r="138" spans="1:16" ht="18" customHeight="1">
      <c r="A138" s="49" t="s">
        <v>174</v>
      </c>
      <c r="B138" s="49"/>
      <c r="C138" s="49"/>
      <c r="D138" s="49"/>
      <c r="E138" s="34">
        <v>7010279.49</v>
      </c>
      <c r="F138" s="35">
        <v>4970938.82</v>
      </c>
      <c r="G138" s="31">
        <f t="shared" si="3"/>
        <v>-2039340.67</v>
      </c>
      <c r="H138" s="32">
        <f t="shared" si="4"/>
        <v>0.7090928153564959</v>
      </c>
      <c r="I138" s="31">
        <v>4976487.92</v>
      </c>
      <c r="J138" s="33">
        <f t="shared" si="5"/>
        <v>-5549.0999999996275</v>
      </c>
      <c r="K138" s="12"/>
      <c r="L138" s="12"/>
      <c r="M138" s="12"/>
      <c r="N138" s="9"/>
      <c r="O138" s="10"/>
      <c r="P138" s="11"/>
    </row>
    <row r="139" spans="1:16" ht="31.5" customHeight="1">
      <c r="A139" s="49" t="s">
        <v>90</v>
      </c>
      <c r="B139" s="49"/>
      <c r="C139" s="49"/>
      <c r="D139" s="49"/>
      <c r="E139" s="34">
        <v>56731603.68</v>
      </c>
      <c r="F139" s="35">
        <v>5467923.59</v>
      </c>
      <c r="G139" s="31">
        <f aca="true" t="shared" si="6" ref="G139:G201">F139-E139</f>
        <v>-51263680.09</v>
      </c>
      <c r="H139" s="32">
        <f aca="true" t="shared" si="7" ref="H139:H201">F139/E139</f>
        <v>0.09638232017628731</v>
      </c>
      <c r="I139" s="31">
        <v>4349152.26</v>
      </c>
      <c r="J139" s="33">
        <f aca="true" t="shared" si="8" ref="J139:J201">F139-I139</f>
        <v>1118771.33</v>
      </c>
      <c r="K139" s="12"/>
      <c r="L139" s="12"/>
      <c r="M139" s="12"/>
      <c r="N139" s="9"/>
      <c r="O139" s="10"/>
      <c r="P139" s="11"/>
    </row>
    <row r="140" spans="1:16" ht="26.25" customHeight="1">
      <c r="A140" s="49" t="s">
        <v>89</v>
      </c>
      <c r="B140" s="49"/>
      <c r="C140" s="49"/>
      <c r="D140" s="49"/>
      <c r="E140" s="34">
        <v>56731603.68</v>
      </c>
      <c r="F140" s="35">
        <v>5467923.59</v>
      </c>
      <c r="G140" s="31">
        <f t="shared" si="6"/>
        <v>-51263680.09</v>
      </c>
      <c r="H140" s="32">
        <f t="shared" si="7"/>
        <v>0.09638232017628731</v>
      </c>
      <c r="I140" s="31">
        <v>4349152.26</v>
      </c>
      <c r="J140" s="33">
        <f t="shared" si="8"/>
        <v>1118771.33</v>
      </c>
      <c r="K140" s="12"/>
      <c r="L140" s="12"/>
      <c r="M140" s="12"/>
      <c r="N140" s="9"/>
      <c r="O140" s="10"/>
      <c r="P140" s="11"/>
    </row>
    <row r="141" spans="1:16" ht="21.75" customHeight="1">
      <c r="A141" s="49" t="s">
        <v>88</v>
      </c>
      <c r="B141" s="49"/>
      <c r="C141" s="49"/>
      <c r="D141" s="49"/>
      <c r="E141" s="34">
        <v>6731603.68</v>
      </c>
      <c r="F141" s="35">
        <v>5467923.59</v>
      </c>
      <c r="G141" s="31">
        <f t="shared" si="6"/>
        <v>-1263680.0899999999</v>
      </c>
      <c r="H141" s="32">
        <f t="shared" si="7"/>
        <v>0.8122765168492511</v>
      </c>
      <c r="I141" s="31">
        <v>4349152.26</v>
      </c>
      <c r="J141" s="33">
        <f t="shared" si="8"/>
        <v>1118771.33</v>
      </c>
      <c r="K141" s="12"/>
      <c r="L141" s="12"/>
      <c r="M141" s="12"/>
      <c r="N141" s="9"/>
      <c r="O141" s="10"/>
      <c r="P141" s="11"/>
    </row>
    <row r="142" spans="1:16" s="4" customFormat="1" ht="21.75" customHeight="1">
      <c r="A142" s="46" t="s">
        <v>246</v>
      </c>
      <c r="B142" s="47"/>
      <c r="C142" s="47"/>
      <c r="D142" s="48"/>
      <c r="E142" s="34">
        <v>50000000</v>
      </c>
      <c r="F142" s="35">
        <v>0</v>
      </c>
      <c r="G142" s="31">
        <f>F142-E142</f>
        <v>-50000000</v>
      </c>
      <c r="H142" s="32">
        <f>F142/E142</f>
        <v>0</v>
      </c>
      <c r="I142" s="31">
        <v>0</v>
      </c>
      <c r="J142" s="33">
        <f>F142-I142</f>
        <v>0</v>
      </c>
      <c r="K142" s="12"/>
      <c r="L142" s="12"/>
      <c r="M142" s="12"/>
      <c r="N142" s="9"/>
      <c r="O142" s="10"/>
      <c r="P142" s="11"/>
    </row>
    <row r="143" spans="1:16" ht="39.75" customHeight="1">
      <c r="A143" s="49" t="s">
        <v>87</v>
      </c>
      <c r="B143" s="49"/>
      <c r="C143" s="49"/>
      <c r="D143" s="49"/>
      <c r="E143" s="34">
        <v>142632583.82</v>
      </c>
      <c r="F143" s="35">
        <v>93318032.66</v>
      </c>
      <c r="G143" s="31">
        <f t="shared" si="6"/>
        <v>-49314551.16</v>
      </c>
      <c r="H143" s="32">
        <f t="shared" si="7"/>
        <v>0.6542546601957785</v>
      </c>
      <c r="I143" s="31">
        <v>63614500</v>
      </c>
      <c r="J143" s="33">
        <f t="shared" si="8"/>
        <v>29703532.659999996</v>
      </c>
      <c r="K143" s="12"/>
      <c r="L143" s="12"/>
      <c r="M143" s="12"/>
      <c r="N143" s="9"/>
      <c r="O143" s="10"/>
      <c r="P143" s="11"/>
    </row>
    <row r="144" spans="1:16" ht="30.75" customHeight="1">
      <c r="A144" s="49" t="s">
        <v>86</v>
      </c>
      <c r="B144" s="49"/>
      <c r="C144" s="49"/>
      <c r="D144" s="49"/>
      <c r="E144" s="34">
        <v>142632583.82</v>
      </c>
      <c r="F144" s="35">
        <v>93318032.66</v>
      </c>
      <c r="G144" s="31">
        <f t="shared" si="6"/>
        <v>-49314551.16</v>
      </c>
      <c r="H144" s="32">
        <f t="shared" si="7"/>
        <v>0.6542546601957785</v>
      </c>
      <c r="I144" s="31">
        <v>63614500</v>
      </c>
      <c r="J144" s="33">
        <f t="shared" si="8"/>
        <v>29703532.659999996</v>
      </c>
      <c r="K144" s="12"/>
      <c r="L144" s="12"/>
      <c r="M144" s="12"/>
      <c r="N144" s="9"/>
      <c r="O144" s="10"/>
      <c r="P144" s="11"/>
    </row>
    <row r="145" spans="1:16" ht="26.25" customHeight="1">
      <c r="A145" s="49" t="s">
        <v>85</v>
      </c>
      <c r="B145" s="49"/>
      <c r="C145" s="49"/>
      <c r="D145" s="49"/>
      <c r="E145" s="34">
        <v>142632583.82</v>
      </c>
      <c r="F145" s="35">
        <v>93318032.66</v>
      </c>
      <c r="G145" s="31">
        <f t="shared" si="6"/>
        <v>-49314551.16</v>
      </c>
      <c r="H145" s="32">
        <f t="shared" si="7"/>
        <v>0.6542546601957785</v>
      </c>
      <c r="I145" s="31">
        <v>63614500</v>
      </c>
      <c r="J145" s="33">
        <f t="shared" si="8"/>
        <v>29703532.659999996</v>
      </c>
      <c r="K145" s="12"/>
      <c r="L145" s="12"/>
      <c r="M145" s="12"/>
      <c r="N145" s="9"/>
      <c r="O145" s="10"/>
      <c r="P145" s="11"/>
    </row>
    <row r="146" spans="1:16" ht="32.25" customHeight="1">
      <c r="A146" s="49" t="s">
        <v>84</v>
      </c>
      <c r="B146" s="49"/>
      <c r="C146" s="49"/>
      <c r="D146" s="49"/>
      <c r="E146" s="34">
        <v>3304172.6</v>
      </c>
      <c r="F146" s="35">
        <v>1499890</v>
      </c>
      <c r="G146" s="31">
        <f t="shared" si="6"/>
        <v>-1804282.6</v>
      </c>
      <c r="H146" s="32">
        <f t="shared" si="7"/>
        <v>0.4539381508096762</v>
      </c>
      <c r="I146" s="31">
        <v>2163678.95</v>
      </c>
      <c r="J146" s="33">
        <f t="shared" si="8"/>
        <v>-663788.9500000002</v>
      </c>
      <c r="K146" s="12"/>
      <c r="L146" s="12"/>
      <c r="M146" s="12"/>
      <c r="N146" s="9"/>
      <c r="O146" s="10"/>
      <c r="P146" s="11"/>
    </row>
    <row r="147" spans="1:16" ht="29.25" customHeight="1">
      <c r="A147" s="49" t="s">
        <v>83</v>
      </c>
      <c r="B147" s="49"/>
      <c r="C147" s="49"/>
      <c r="D147" s="49"/>
      <c r="E147" s="34">
        <v>3304172.6</v>
      </c>
      <c r="F147" s="35">
        <v>1499890</v>
      </c>
      <c r="G147" s="31">
        <f t="shared" si="6"/>
        <v>-1804282.6</v>
      </c>
      <c r="H147" s="32">
        <f t="shared" si="7"/>
        <v>0.4539381508096762</v>
      </c>
      <c r="I147" s="31">
        <v>2163678.95</v>
      </c>
      <c r="J147" s="33">
        <f t="shared" si="8"/>
        <v>-663788.9500000002</v>
      </c>
      <c r="K147" s="12"/>
      <c r="L147" s="12"/>
      <c r="M147" s="12"/>
      <c r="N147" s="9"/>
      <c r="O147" s="10"/>
      <c r="P147" s="11"/>
    </row>
    <row r="148" spans="1:16" ht="21.75" customHeight="1">
      <c r="A148" s="49" t="s">
        <v>82</v>
      </c>
      <c r="B148" s="49"/>
      <c r="C148" s="49"/>
      <c r="D148" s="49"/>
      <c r="E148" s="34">
        <v>3304172.6</v>
      </c>
      <c r="F148" s="35">
        <v>1499890</v>
      </c>
      <c r="G148" s="31">
        <f t="shared" si="6"/>
        <v>-1804282.6</v>
      </c>
      <c r="H148" s="32">
        <f t="shared" si="7"/>
        <v>0.4539381508096762</v>
      </c>
      <c r="I148" s="31">
        <v>2163678.95</v>
      </c>
      <c r="J148" s="33">
        <f t="shared" si="8"/>
        <v>-663788.9500000002</v>
      </c>
      <c r="K148" s="12"/>
      <c r="L148" s="12"/>
      <c r="M148" s="12"/>
      <c r="N148" s="9"/>
      <c r="O148" s="10"/>
      <c r="P148" s="11"/>
    </row>
    <row r="149" spans="1:16" ht="21.75" customHeight="1">
      <c r="A149" s="49" t="s">
        <v>81</v>
      </c>
      <c r="B149" s="49"/>
      <c r="C149" s="49"/>
      <c r="D149" s="49"/>
      <c r="E149" s="34">
        <v>989947441.41</v>
      </c>
      <c r="F149" s="35">
        <v>676303880</v>
      </c>
      <c r="G149" s="31">
        <f t="shared" si="6"/>
        <v>-313643561.40999997</v>
      </c>
      <c r="H149" s="32">
        <f t="shared" si="7"/>
        <v>0.6831715015463126</v>
      </c>
      <c r="I149" s="31">
        <v>54294253.5</v>
      </c>
      <c r="J149" s="33">
        <f t="shared" si="8"/>
        <v>622009626.5</v>
      </c>
      <c r="K149" s="12"/>
      <c r="L149" s="12"/>
      <c r="M149" s="12"/>
      <c r="N149" s="9"/>
      <c r="O149" s="10"/>
      <c r="P149" s="11"/>
    </row>
    <row r="150" spans="1:16" ht="32.25" customHeight="1">
      <c r="A150" s="49" t="s">
        <v>80</v>
      </c>
      <c r="B150" s="49"/>
      <c r="C150" s="49"/>
      <c r="D150" s="49"/>
      <c r="E150" s="34">
        <v>20085226.4</v>
      </c>
      <c r="F150" s="35">
        <v>12226000</v>
      </c>
      <c r="G150" s="31">
        <f t="shared" si="6"/>
        <v>-7859226.3999999985</v>
      </c>
      <c r="H150" s="32">
        <f t="shared" si="7"/>
        <v>0.6087061084857874</v>
      </c>
      <c r="I150" s="31">
        <v>0</v>
      </c>
      <c r="J150" s="33">
        <f t="shared" si="8"/>
        <v>12226000</v>
      </c>
      <c r="K150" s="12"/>
      <c r="L150" s="12"/>
      <c r="M150" s="12"/>
      <c r="N150" s="9"/>
      <c r="O150" s="10"/>
      <c r="P150" s="11"/>
    </row>
    <row r="151" spans="1:16" ht="44.25" customHeight="1">
      <c r="A151" s="49" t="s">
        <v>175</v>
      </c>
      <c r="B151" s="49"/>
      <c r="C151" s="49"/>
      <c r="D151" s="49"/>
      <c r="E151" s="34">
        <v>20085226.4</v>
      </c>
      <c r="F151" s="35">
        <v>12226000</v>
      </c>
      <c r="G151" s="31">
        <f t="shared" si="6"/>
        <v>-7859226.3999999985</v>
      </c>
      <c r="H151" s="32">
        <f t="shared" si="7"/>
        <v>0.6087061084857874</v>
      </c>
      <c r="I151" s="31">
        <v>0</v>
      </c>
      <c r="J151" s="33">
        <f t="shared" si="8"/>
        <v>12226000</v>
      </c>
      <c r="K151" s="12"/>
      <c r="L151" s="12"/>
      <c r="M151" s="12"/>
      <c r="N151" s="9"/>
      <c r="O151" s="10"/>
      <c r="P151" s="11"/>
    </row>
    <row r="152" spans="1:16" s="4" customFormat="1" ht="61.5" customHeight="1">
      <c r="A152" s="46" t="s">
        <v>278</v>
      </c>
      <c r="B152" s="47"/>
      <c r="C152" s="47"/>
      <c r="D152" s="48"/>
      <c r="E152" s="34" t="s">
        <v>218</v>
      </c>
      <c r="F152" s="35" t="s">
        <v>218</v>
      </c>
      <c r="G152" s="31">
        <v>0</v>
      </c>
      <c r="H152" s="32" t="s">
        <v>218</v>
      </c>
      <c r="I152" s="31">
        <v>0</v>
      </c>
      <c r="J152" s="33" t="s">
        <v>218</v>
      </c>
      <c r="K152" s="12"/>
      <c r="L152" s="12"/>
      <c r="M152" s="12"/>
      <c r="N152" s="9"/>
      <c r="O152" s="10"/>
      <c r="P152" s="11"/>
    </row>
    <row r="153" spans="1:10" ht="50.25" customHeight="1">
      <c r="A153" s="49" t="s">
        <v>247</v>
      </c>
      <c r="B153" s="49"/>
      <c r="C153" s="49"/>
      <c r="D153" s="49"/>
      <c r="E153" s="34">
        <v>969862215.01</v>
      </c>
      <c r="F153" s="35">
        <v>664077880</v>
      </c>
      <c r="G153" s="31">
        <f t="shared" si="6"/>
        <v>-305784335.01</v>
      </c>
      <c r="H153" s="32">
        <f t="shared" si="7"/>
        <v>0.6847136322278035</v>
      </c>
      <c r="I153" s="31">
        <v>54294253.5</v>
      </c>
      <c r="J153" s="33">
        <f t="shared" si="8"/>
        <v>609783626.5</v>
      </c>
    </row>
    <row r="154" spans="1:10" ht="42" customHeight="1">
      <c r="A154" s="49" t="s">
        <v>78</v>
      </c>
      <c r="B154" s="49"/>
      <c r="C154" s="49"/>
      <c r="D154" s="49"/>
      <c r="E154" s="34">
        <v>37182784.01</v>
      </c>
      <c r="F154" s="35">
        <v>0</v>
      </c>
      <c r="G154" s="31">
        <f t="shared" si="6"/>
        <v>-37182784.01</v>
      </c>
      <c r="H154" s="32">
        <f t="shared" si="7"/>
        <v>0</v>
      </c>
      <c r="I154" s="31">
        <v>208504.68</v>
      </c>
      <c r="J154" s="33">
        <f t="shared" si="8"/>
        <v>-208504.68</v>
      </c>
    </row>
    <row r="155" spans="1:10" ht="72" customHeight="1">
      <c r="A155" s="49" t="s">
        <v>197</v>
      </c>
      <c r="B155" s="49"/>
      <c r="C155" s="49"/>
      <c r="D155" s="49"/>
      <c r="E155" s="34">
        <v>811408733.01</v>
      </c>
      <c r="F155" s="35">
        <v>634370721.76</v>
      </c>
      <c r="G155" s="31">
        <f t="shared" si="6"/>
        <v>-177038011.25</v>
      </c>
      <c r="H155" s="32">
        <f t="shared" si="7"/>
        <v>0.7818140179570656</v>
      </c>
      <c r="I155" s="31">
        <v>51878296.38</v>
      </c>
      <c r="J155" s="33">
        <f t="shared" si="8"/>
        <v>582492425.38</v>
      </c>
    </row>
    <row r="156" spans="1:10" ht="46.5" customHeight="1">
      <c r="A156" s="49" t="s">
        <v>198</v>
      </c>
      <c r="B156" s="49"/>
      <c r="C156" s="49"/>
      <c r="D156" s="49"/>
      <c r="E156" s="34">
        <v>120897626.22</v>
      </c>
      <c r="F156" s="35">
        <v>29441527.09</v>
      </c>
      <c r="G156" s="31">
        <f t="shared" si="6"/>
        <v>-91456099.13</v>
      </c>
      <c r="H156" s="32">
        <f t="shared" si="7"/>
        <v>0.2435244430393085</v>
      </c>
      <c r="I156" s="31">
        <v>2185817.62</v>
      </c>
      <c r="J156" s="33">
        <f t="shared" si="8"/>
        <v>27255709.47</v>
      </c>
    </row>
    <row r="157" spans="1:10" ht="47.25" customHeight="1">
      <c r="A157" s="49" t="s">
        <v>77</v>
      </c>
      <c r="B157" s="49"/>
      <c r="C157" s="49"/>
      <c r="D157" s="49"/>
      <c r="E157" s="34">
        <v>373071.77</v>
      </c>
      <c r="F157" s="35">
        <v>265631.15</v>
      </c>
      <c r="G157" s="31">
        <f t="shared" si="6"/>
        <v>-107440.62</v>
      </c>
      <c r="H157" s="32">
        <f t="shared" si="7"/>
        <v>0.7120108551767399</v>
      </c>
      <c r="I157" s="31">
        <v>21634.82</v>
      </c>
      <c r="J157" s="33">
        <f t="shared" si="8"/>
        <v>243996.33000000002</v>
      </c>
    </row>
    <row r="158" spans="1:16" ht="26.25" customHeight="1">
      <c r="A158" s="50" t="s">
        <v>76</v>
      </c>
      <c r="B158" s="50"/>
      <c r="C158" s="50"/>
      <c r="D158" s="50"/>
      <c r="E158" s="42">
        <v>112577992.32</v>
      </c>
      <c r="F158" s="43">
        <v>54113382.58</v>
      </c>
      <c r="G158" s="28">
        <f t="shared" si="6"/>
        <v>-58464609.739999995</v>
      </c>
      <c r="H158" s="29">
        <f t="shared" si="7"/>
        <v>0.48067461023984265</v>
      </c>
      <c r="I158" s="28">
        <v>47811643.64</v>
      </c>
      <c r="J158" s="30">
        <f t="shared" si="8"/>
        <v>6301738.939999998</v>
      </c>
      <c r="K158" s="12"/>
      <c r="L158" s="12"/>
      <c r="M158" s="12"/>
      <c r="N158" s="9"/>
      <c r="O158" s="10"/>
      <c r="P158" s="11"/>
    </row>
    <row r="159" spans="1:16" ht="21.75" customHeight="1">
      <c r="A159" s="49" t="s">
        <v>75</v>
      </c>
      <c r="B159" s="49"/>
      <c r="C159" s="49"/>
      <c r="D159" s="49"/>
      <c r="E159" s="34">
        <v>63783015.17</v>
      </c>
      <c r="F159" s="35">
        <v>25809941.62</v>
      </c>
      <c r="G159" s="31">
        <f t="shared" si="6"/>
        <v>-37973073.55</v>
      </c>
      <c r="H159" s="32">
        <f t="shared" si="7"/>
        <v>0.4046522659866285</v>
      </c>
      <c r="I159" s="31">
        <v>25989857.2</v>
      </c>
      <c r="J159" s="33">
        <f t="shared" si="8"/>
        <v>-179915.5799999982</v>
      </c>
      <c r="K159" s="12"/>
      <c r="L159" s="12"/>
      <c r="M159" s="12"/>
      <c r="N159" s="9"/>
      <c r="O159" s="10"/>
      <c r="P159" s="11"/>
    </row>
    <row r="160" spans="1:16" ht="21.75" customHeight="1">
      <c r="A160" s="49" t="s">
        <v>74</v>
      </c>
      <c r="B160" s="49"/>
      <c r="C160" s="49"/>
      <c r="D160" s="49"/>
      <c r="E160" s="34">
        <v>33554444.03</v>
      </c>
      <c r="F160" s="35">
        <v>24626372.41</v>
      </c>
      <c r="G160" s="31">
        <f t="shared" si="6"/>
        <v>-8928071.620000001</v>
      </c>
      <c r="H160" s="32">
        <f t="shared" si="7"/>
        <v>0.7339228266748308</v>
      </c>
      <c r="I160" s="31">
        <v>23962179.74</v>
      </c>
      <c r="J160" s="33">
        <f t="shared" si="8"/>
        <v>664192.6700000018</v>
      </c>
      <c r="K160" s="12"/>
      <c r="L160" s="12"/>
      <c r="M160" s="12"/>
      <c r="N160" s="9"/>
      <c r="O160" s="10"/>
      <c r="P160" s="11"/>
    </row>
    <row r="161" spans="1:16" ht="21.75" customHeight="1">
      <c r="A161" s="49" t="s">
        <v>22</v>
      </c>
      <c r="B161" s="49"/>
      <c r="C161" s="49"/>
      <c r="D161" s="49"/>
      <c r="E161" s="34">
        <v>33554444.03</v>
      </c>
      <c r="F161" s="35">
        <v>24626372.41</v>
      </c>
      <c r="G161" s="31">
        <f t="shared" si="6"/>
        <v>-8928071.620000001</v>
      </c>
      <c r="H161" s="32">
        <f t="shared" si="7"/>
        <v>0.7339228266748308</v>
      </c>
      <c r="I161" s="31">
        <v>23962179.74</v>
      </c>
      <c r="J161" s="33">
        <f t="shared" si="8"/>
        <v>664192.6700000018</v>
      </c>
      <c r="K161" s="12"/>
      <c r="L161" s="12"/>
      <c r="M161" s="12"/>
      <c r="N161" s="9"/>
      <c r="O161" s="10"/>
      <c r="P161" s="11"/>
    </row>
    <row r="162" spans="1:16" ht="21.75" customHeight="1">
      <c r="A162" s="49" t="s">
        <v>73</v>
      </c>
      <c r="B162" s="49"/>
      <c r="C162" s="49"/>
      <c r="D162" s="49"/>
      <c r="E162" s="34">
        <v>30228571.14</v>
      </c>
      <c r="F162" s="35">
        <v>1183569.21</v>
      </c>
      <c r="G162" s="31">
        <f t="shared" si="6"/>
        <v>-29045001.93</v>
      </c>
      <c r="H162" s="32">
        <f t="shared" si="7"/>
        <v>0.0391539912527933</v>
      </c>
      <c r="I162" s="31">
        <v>2027677.46</v>
      </c>
      <c r="J162" s="33">
        <f t="shared" si="8"/>
        <v>-844108.25</v>
      </c>
      <c r="K162" s="12"/>
      <c r="L162" s="12"/>
      <c r="M162" s="12"/>
      <c r="N162" s="9"/>
      <c r="O162" s="10"/>
      <c r="P162" s="11"/>
    </row>
    <row r="163" spans="1:16" ht="21.75" customHeight="1">
      <c r="A163" s="49" t="s">
        <v>72</v>
      </c>
      <c r="B163" s="49"/>
      <c r="C163" s="49"/>
      <c r="D163" s="49"/>
      <c r="E163" s="34">
        <v>30228571.14</v>
      </c>
      <c r="F163" s="35">
        <v>1183569.21</v>
      </c>
      <c r="G163" s="31">
        <f t="shared" si="6"/>
        <v>-29045001.93</v>
      </c>
      <c r="H163" s="32">
        <f t="shared" si="7"/>
        <v>0.0391539912527933</v>
      </c>
      <c r="I163" s="31">
        <v>2027677.46</v>
      </c>
      <c r="J163" s="33">
        <f t="shared" si="8"/>
        <v>-844108.25</v>
      </c>
      <c r="K163" s="12"/>
      <c r="L163" s="12"/>
      <c r="M163" s="12"/>
      <c r="N163" s="9"/>
      <c r="O163" s="10"/>
      <c r="P163" s="11"/>
    </row>
    <row r="164" spans="1:16" ht="21.75" customHeight="1">
      <c r="A164" s="49" t="s">
        <v>71</v>
      </c>
      <c r="B164" s="49"/>
      <c r="C164" s="49"/>
      <c r="D164" s="49"/>
      <c r="E164" s="34">
        <v>11304104.78</v>
      </c>
      <c r="F164" s="35">
        <v>7357940.37</v>
      </c>
      <c r="G164" s="31">
        <f t="shared" si="6"/>
        <v>-3946164.409999999</v>
      </c>
      <c r="H164" s="32">
        <f t="shared" si="7"/>
        <v>0.6509087197261454</v>
      </c>
      <c r="I164" s="31">
        <v>4574689.88</v>
      </c>
      <c r="J164" s="33">
        <f t="shared" si="8"/>
        <v>2783250.49</v>
      </c>
      <c r="K164" s="12"/>
      <c r="L164" s="12"/>
      <c r="M164" s="12"/>
      <c r="N164" s="9"/>
      <c r="O164" s="10"/>
      <c r="P164" s="11"/>
    </row>
    <row r="165" spans="1:16" ht="32.25" customHeight="1">
      <c r="A165" s="49" t="s">
        <v>70</v>
      </c>
      <c r="B165" s="49"/>
      <c r="C165" s="49"/>
      <c r="D165" s="49"/>
      <c r="E165" s="34">
        <v>11285759.9</v>
      </c>
      <c r="F165" s="35">
        <v>7339595.49</v>
      </c>
      <c r="G165" s="31">
        <f t="shared" si="6"/>
        <v>-3946164.41</v>
      </c>
      <c r="H165" s="32">
        <f t="shared" si="7"/>
        <v>0.650341275645958</v>
      </c>
      <c r="I165" s="31">
        <v>4574689.88</v>
      </c>
      <c r="J165" s="33">
        <f t="shared" si="8"/>
        <v>2764905.6100000003</v>
      </c>
      <c r="K165" s="12"/>
      <c r="L165" s="12"/>
      <c r="M165" s="12"/>
      <c r="N165" s="9"/>
      <c r="O165" s="10"/>
      <c r="P165" s="11"/>
    </row>
    <row r="166" spans="1:16" ht="27.75" customHeight="1">
      <c r="A166" s="49" t="s">
        <v>69</v>
      </c>
      <c r="B166" s="49"/>
      <c r="C166" s="49"/>
      <c r="D166" s="49"/>
      <c r="E166" s="34">
        <v>11285759.9</v>
      </c>
      <c r="F166" s="35">
        <v>7339595.49</v>
      </c>
      <c r="G166" s="31">
        <f t="shared" si="6"/>
        <v>-3946164.41</v>
      </c>
      <c r="H166" s="32">
        <f t="shared" si="7"/>
        <v>0.650341275645958</v>
      </c>
      <c r="I166" s="31">
        <v>4574689.88</v>
      </c>
      <c r="J166" s="33">
        <f t="shared" si="8"/>
        <v>2764905.6100000003</v>
      </c>
      <c r="K166" s="12"/>
      <c r="L166" s="12"/>
      <c r="M166" s="12"/>
      <c r="N166" s="9"/>
      <c r="O166" s="10"/>
      <c r="P166" s="11"/>
    </row>
    <row r="167" spans="1:16" ht="32.25" customHeight="1">
      <c r="A167" s="58" t="s">
        <v>248</v>
      </c>
      <c r="B167" s="58"/>
      <c r="C167" s="58"/>
      <c r="D167" s="58"/>
      <c r="E167" s="34">
        <v>18344.88</v>
      </c>
      <c r="F167" s="35">
        <v>18344.88</v>
      </c>
      <c r="G167" s="31">
        <f>F167-E167</f>
        <v>0</v>
      </c>
      <c r="H167" s="32">
        <f>F167/E167</f>
        <v>1</v>
      </c>
      <c r="I167" s="31" t="s">
        <v>218</v>
      </c>
      <c r="J167" s="33" t="s">
        <v>218</v>
      </c>
      <c r="K167" s="12"/>
      <c r="L167" s="12"/>
      <c r="M167" s="12"/>
      <c r="N167" s="9"/>
      <c r="O167" s="10"/>
      <c r="P167" s="11"/>
    </row>
    <row r="168" spans="1:16" ht="21.75" customHeight="1">
      <c r="A168" s="58" t="s">
        <v>249</v>
      </c>
      <c r="B168" s="58"/>
      <c r="C168" s="58"/>
      <c r="D168" s="58"/>
      <c r="E168" s="34">
        <v>18344.88</v>
      </c>
      <c r="F168" s="35">
        <v>18344.88</v>
      </c>
      <c r="G168" s="31">
        <f>F168-E168</f>
        <v>0</v>
      </c>
      <c r="H168" s="32">
        <f>F168/E168</f>
        <v>1</v>
      </c>
      <c r="I168" s="31" t="s">
        <v>218</v>
      </c>
      <c r="J168" s="33" t="s">
        <v>218</v>
      </c>
      <c r="K168" s="12"/>
      <c r="L168" s="12"/>
      <c r="M168" s="12"/>
      <c r="N168" s="9"/>
      <c r="O168" s="10"/>
      <c r="P168" s="11"/>
    </row>
    <row r="169" spans="1:16" ht="34.5" customHeight="1">
      <c r="A169" s="49" t="s">
        <v>68</v>
      </c>
      <c r="B169" s="49"/>
      <c r="C169" s="49"/>
      <c r="D169" s="49"/>
      <c r="E169" s="34">
        <v>37490872.37</v>
      </c>
      <c r="F169" s="35">
        <v>20945500.59</v>
      </c>
      <c r="G169" s="31">
        <f t="shared" si="6"/>
        <v>-16545371.779999997</v>
      </c>
      <c r="H169" s="32">
        <f t="shared" si="7"/>
        <v>0.5586826676980843</v>
      </c>
      <c r="I169" s="31">
        <v>17247096.56</v>
      </c>
      <c r="J169" s="33">
        <f t="shared" si="8"/>
        <v>3698404.030000001</v>
      </c>
      <c r="K169" s="12"/>
      <c r="L169" s="12"/>
      <c r="M169" s="12"/>
      <c r="N169" s="9"/>
      <c r="O169" s="10"/>
      <c r="P169" s="11"/>
    </row>
    <row r="170" spans="1:16" ht="32.25" customHeight="1">
      <c r="A170" s="49" t="s">
        <v>67</v>
      </c>
      <c r="B170" s="49"/>
      <c r="C170" s="49"/>
      <c r="D170" s="49"/>
      <c r="E170" s="34">
        <v>24283381.87</v>
      </c>
      <c r="F170" s="35">
        <v>18336773.97</v>
      </c>
      <c r="G170" s="31">
        <f t="shared" si="6"/>
        <v>-5946607.900000002</v>
      </c>
      <c r="H170" s="32">
        <f t="shared" si="7"/>
        <v>0.7551161559030409</v>
      </c>
      <c r="I170" s="31">
        <v>16966216.56</v>
      </c>
      <c r="J170" s="33">
        <f t="shared" si="8"/>
        <v>1370557.4100000001</v>
      </c>
      <c r="K170" s="12"/>
      <c r="L170" s="12"/>
      <c r="M170" s="12"/>
      <c r="N170" s="9"/>
      <c r="O170" s="10"/>
      <c r="P170" s="11"/>
    </row>
    <row r="171" spans="1:16" ht="18" customHeight="1">
      <c r="A171" s="49" t="s">
        <v>22</v>
      </c>
      <c r="B171" s="49"/>
      <c r="C171" s="49"/>
      <c r="D171" s="49"/>
      <c r="E171" s="34">
        <v>24283381.87</v>
      </c>
      <c r="F171" s="35">
        <v>18336773.97</v>
      </c>
      <c r="G171" s="31">
        <f t="shared" si="6"/>
        <v>-5946607.900000002</v>
      </c>
      <c r="H171" s="32">
        <f t="shared" si="7"/>
        <v>0.7551161559030409</v>
      </c>
      <c r="I171" s="31">
        <v>16966216.56</v>
      </c>
      <c r="J171" s="33">
        <f t="shared" si="8"/>
        <v>1370557.4100000001</v>
      </c>
      <c r="K171" s="12"/>
      <c r="L171" s="12"/>
      <c r="M171" s="12"/>
      <c r="N171" s="9"/>
      <c r="O171" s="10"/>
      <c r="P171" s="11"/>
    </row>
    <row r="172" spans="1:16" ht="25.5" customHeight="1">
      <c r="A172" s="49" t="s">
        <v>66</v>
      </c>
      <c r="B172" s="49"/>
      <c r="C172" s="49"/>
      <c r="D172" s="49"/>
      <c r="E172" s="34">
        <v>13207490.5</v>
      </c>
      <c r="F172" s="35">
        <v>2608726.62</v>
      </c>
      <c r="G172" s="31">
        <f t="shared" si="6"/>
        <v>-10598763.879999999</v>
      </c>
      <c r="H172" s="32">
        <f t="shared" si="7"/>
        <v>0.19751872015353714</v>
      </c>
      <c r="I172" s="31">
        <v>280880</v>
      </c>
      <c r="J172" s="33">
        <f t="shared" si="8"/>
        <v>2327846.62</v>
      </c>
      <c r="K172" s="12"/>
      <c r="L172" s="12"/>
      <c r="M172" s="12"/>
      <c r="N172" s="9"/>
      <c r="O172" s="10"/>
      <c r="P172" s="11"/>
    </row>
    <row r="173" spans="1:16" ht="21.75" customHeight="1">
      <c r="A173" s="49" t="s">
        <v>65</v>
      </c>
      <c r="B173" s="49"/>
      <c r="C173" s="49"/>
      <c r="D173" s="49"/>
      <c r="E173" s="34">
        <v>2368342</v>
      </c>
      <c r="F173" s="35">
        <v>1877040</v>
      </c>
      <c r="G173" s="31">
        <f t="shared" si="6"/>
        <v>-491302</v>
      </c>
      <c r="H173" s="32">
        <f t="shared" si="7"/>
        <v>0.7925544537064326</v>
      </c>
      <c r="I173" s="31">
        <v>228000</v>
      </c>
      <c r="J173" s="33">
        <f t="shared" si="8"/>
        <v>1649040</v>
      </c>
      <c r="K173" s="12"/>
      <c r="L173" s="12"/>
      <c r="M173" s="12"/>
      <c r="N173" s="9"/>
      <c r="O173" s="10"/>
      <c r="P173" s="11"/>
    </row>
    <row r="174" spans="1:16" ht="32.25" customHeight="1">
      <c r="A174" s="49" t="s">
        <v>64</v>
      </c>
      <c r="B174" s="49"/>
      <c r="C174" s="49"/>
      <c r="D174" s="49"/>
      <c r="E174" s="34">
        <v>978000</v>
      </c>
      <c r="F174" s="35">
        <v>399318</v>
      </c>
      <c r="G174" s="31">
        <f t="shared" si="6"/>
        <v>-578682</v>
      </c>
      <c r="H174" s="32">
        <f t="shared" si="7"/>
        <v>0.40830061349693253</v>
      </c>
      <c r="I174" s="31">
        <v>52880</v>
      </c>
      <c r="J174" s="33">
        <f t="shared" si="8"/>
        <v>346438</v>
      </c>
      <c r="K174" s="12"/>
      <c r="L174" s="12"/>
      <c r="M174" s="12"/>
      <c r="N174" s="9"/>
      <c r="O174" s="10"/>
      <c r="P174" s="11"/>
    </row>
    <row r="175" spans="1:10" ht="21.75" customHeight="1">
      <c r="A175" s="49" t="s">
        <v>176</v>
      </c>
      <c r="B175" s="49"/>
      <c r="C175" s="49"/>
      <c r="D175" s="49"/>
      <c r="E175" s="34">
        <v>9861148.5</v>
      </c>
      <c r="F175" s="35">
        <v>332368.62</v>
      </c>
      <c r="G175" s="31">
        <f>F175-E175</f>
        <v>-9528779.88</v>
      </c>
      <c r="H175" s="32">
        <f>F175/E175</f>
        <v>0.03370485902326691</v>
      </c>
      <c r="I175" s="31" t="s">
        <v>218</v>
      </c>
      <c r="J175" s="33" t="s">
        <v>218</v>
      </c>
    </row>
    <row r="176" spans="1:16" ht="34.5" customHeight="1">
      <c r="A176" s="50" t="s">
        <v>63</v>
      </c>
      <c r="B176" s="50"/>
      <c r="C176" s="50"/>
      <c r="D176" s="50"/>
      <c r="E176" s="42">
        <v>8536540</v>
      </c>
      <c r="F176" s="43">
        <v>4657841.25</v>
      </c>
      <c r="G176" s="28">
        <f t="shared" si="6"/>
        <v>-3878698.75</v>
      </c>
      <c r="H176" s="29">
        <f t="shared" si="7"/>
        <v>0.5456357318070318</v>
      </c>
      <c r="I176" s="28">
        <v>1189435.36</v>
      </c>
      <c r="J176" s="30">
        <f t="shared" si="8"/>
        <v>3468405.8899999997</v>
      </c>
      <c r="K176" s="12"/>
      <c r="L176" s="12"/>
      <c r="M176" s="12"/>
      <c r="N176" s="9"/>
      <c r="O176" s="10"/>
      <c r="P176" s="11"/>
    </row>
    <row r="177" spans="1:16" ht="38.25" customHeight="1">
      <c r="A177" s="49" t="s">
        <v>62</v>
      </c>
      <c r="B177" s="49"/>
      <c r="C177" s="49"/>
      <c r="D177" s="49"/>
      <c r="E177" s="34">
        <v>165000</v>
      </c>
      <c r="F177" s="35">
        <v>8000</v>
      </c>
      <c r="G177" s="31">
        <f t="shared" si="6"/>
        <v>-157000</v>
      </c>
      <c r="H177" s="32">
        <f t="shared" si="7"/>
        <v>0.048484848484848485</v>
      </c>
      <c r="I177" s="31">
        <v>1865.75</v>
      </c>
      <c r="J177" s="33">
        <f t="shared" si="8"/>
        <v>6134.25</v>
      </c>
      <c r="K177" s="12"/>
      <c r="L177" s="12"/>
      <c r="M177" s="12"/>
      <c r="N177" s="9"/>
      <c r="O177" s="10"/>
      <c r="P177" s="11"/>
    </row>
    <row r="178" spans="1:16" ht="54" customHeight="1">
      <c r="A178" s="49" t="s">
        <v>61</v>
      </c>
      <c r="B178" s="49"/>
      <c r="C178" s="49"/>
      <c r="D178" s="49"/>
      <c r="E178" s="34">
        <v>165000</v>
      </c>
      <c r="F178" s="35">
        <v>8000</v>
      </c>
      <c r="G178" s="31">
        <f t="shared" si="6"/>
        <v>-157000</v>
      </c>
      <c r="H178" s="32">
        <f t="shared" si="7"/>
        <v>0.048484848484848485</v>
      </c>
      <c r="I178" s="31">
        <v>1865.75</v>
      </c>
      <c r="J178" s="33">
        <f t="shared" si="8"/>
        <v>6134.25</v>
      </c>
      <c r="K178" s="12"/>
      <c r="L178" s="12"/>
      <c r="M178" s="12"/>
      <c r="N178" s="9"/>
      <c r="O178" s="10"/>
      <c r="P178" s="11"/>
    </row>
    <row r="179" spans="1:16" ht="51.75" customHeight="1">
      <c r="A179" s="49" t="s">
        <v>60</v>
      </c>
      <c r="B179" s="49"/>
      <c r="C179" s="49"/>
      <c r="D179" s="49"/>
      <c r="E179" s="34">
        <v>165000</v>
      </c>
      <c r="F179" s="35">
        <v>8000</v>
      </c>
      <c r="G179" s="31">
        <f t="shared" si="6"/>
        <v>-157000</v>
      </c>
      <c r="H179" s="32">
        <f t="shared" si="7"/>
        <v>0.048484848484848485</v>
      </c>
      <c r="I179" s="31">
        <v>1865.75</v>
      </c>
      <c r="J179" s="33">
        <f t="shared" si="8"/>
        <v>6134.25</v>
      </c>
      <c r="K179" s="12"/>
      <c r="L179" s="12"/>
      <c r="M179" s="12"/>
      <c r="N179" s="9"/>
      <c r="O179" s="10"/>
      <c r="P179" s="11"/>
    </row>
    <row r="180" spans="1:16" ht="42.75" customHeight="1">
      <c r="A180" s="49" t="s">
        <v>59</v>
      </c>
      <c r="B180" s="49"/>
      <c r="C180" s="49"/>
      <c r="D180" s="49"/>
      <c r="E180" s="34">
        <v>8371540</v>
      </c>
      <c r="F180" s="35">
        <v>4649841.25</v>
      </c>
      <c r="G180" s="31">
        <f t="shared" si="6"/>
        <v>-3721698.75</v>
      </c>
      <c r="H180" s="32">
        <f t="shared" si="7"/>
        <v>0.5554343943886071</v>
      </c>
      <c r="I180" s="31">
        <v>1187569.61</v>
      </c>
      <c r="J180" s="33">
        <f t="shared" si="8"/>
        <v>3462271.6399999997</v>
      </c>
      <c r="K180" s="12"/>
      <c r="L180" s="12"/>
      <c r="M180" s="12"/>
      <c r="N180" s="9"/>
      <c r="O180" s="10"/>
      <c r="P180" s="11"/>
    </row>
    <row r="181" spans="1:16" ht="37.5" customHeight="1">
      <c r="A181" s="49" t="s">
        <v>58</v>
      </c>
      <c r="B181" s="49"/>
      <c r="C181" s="49"/>
      <c r="D181" s="49"/>
      <c r="E181" s="34">
        <v>8371540</v>
      </c>
      <c r="F181" s="35">
        <v>4649841.25</v>
      </c>
      <c r="G181" s="31">
        <f t="shared" si="6"/>
        <v>-3721698.75</v>
      </c>
      <c r="H181" s="32">
        <f t="shared" si="7"/>
        <v>0.5554343943886071</v>
      </c>
      <c r="I181" s="31">
        <v>1187569.61</v>
      </c>
      <c r="J181" s="33">
        <f t="shared" si="8"/>
        <v>3462271.6399999997</v>
      </c>
      <c r="K181" s="12"/>
      <c r="L181" s="12"/>
      <c r="M181" s="12"/>
      <c r="N181" s="9"/>
      <c r="O181" s="10"/>
      <c r="P181" s="11"/>
    </row>
    <row r="182" spans="1:16" ht="38.25" customHeight="1">
      <c r="A182" s="49" t="s">
        <v>57</v>
      </c>
      <c r="B182" s="49"/>
      <c r="C182" s="49"/>
      <c r="D182" s="49"/>
      <c r="E182" s="34">
        <v>2071540</v>
      </c>
      <c r="F182" s="35">
        <v>972606.25</v>
      </c>
      <c r="G182" s="31">
        <f t="shared" si="6"/>
        <v>-1098933.75</v>
      </c>
      <c r="H182" s="32">
        <f t="shared" si="7"/>
        <v>0.4695087953889377</v>
      </c>
      <c r="I182" s="31">
        <v>1187569.61</v>
      </c>
      <c r="J182" s="33">
        <f t="shared" si="8"/>
        <v>-214963.3600000001</v>
      </c>
      <c r="K182" s="12"/>
      <c r="L182" s="12"/>
      <c r="M182" s="12"/>
      <c r="N182" s="9"/>
      <c r="O182" s="10"/>
      <c r="P182" s="11"/>
    </row>
    <row r="183" spans="1:16" s="4" customFormat="1" ht="38.25" customHeight="1">
      <c r="A183" s="46" t="s">
        <v>250</v>
      </c>
      <c r="B183" s="47"/>
      <c r="C183" s="47"/>
      <c r="D183" s="48"/>
      <c r="E183" s="34">
        <v>6300000</v>
      </c>
      <c r="F183" s="35">
        <v>3677235</v>
      </c>
      <c r="G183" s="31">
        <f>F183-E183</f>
        <v>-2622765</v>
      </c>
      <c r="H183" s="32">
        <f>F183/E183</f>
        <v>0.5836880952380953</v>
      </c>
      <c r="I183" s="31" t="s">
        <v>218</v>
      </c>
      <c r="J183" s="33" t="s">
        <v>218</v>
      </c>
      <c r="K183" s="12"/>
      <c r="L183" s="12"/>
      <c r="M183" s="12"/>
      <c r="N183" s="9"/>
      <c r="O183" s="10"/>
      <c r="P183" s="11"/>
    </row>
    <row r="184" spans="1:16" ht="29.25" customHeight="1">
      <c r="A184" s="50" t="s">
        <v>56</v>
      </c>
      <c r="B184" s="50"/>
      <c r="C184" s="50"/>
      <c r="D184" s="50"/>
      <c r="E184" s="42">
        <v>28477900</v>
      </c>
      <c r="F184" s="43">
        <v>28106512</v>
      </c>
      <c r="G184" s="28">
        <f t="shared" si="6"/>
        <v>-371388</v>
      </c>
      <c r="H184" s="29">
        <f t="shared" si="7"/>
        <v>0.9869587294006932</v>
      </c>
      <c r="I184" s="28">
        <v>29302162.7</v>
      </c>
      <c r="J184" s="30">
        <f t="shared" si="8"/>
        <v>-1195650.6999999993</v>
      </c>
      <c r="K184" s="12"/>
      <c r="L184" s="12"/>
      <c r="M184" s="12"/>
      <c r="N184" s="9"/>
      <c r="O184" s="10"/>
      <c r="P184" s="11"/>
    </row>
    <row r="185" spans="1:16" ht="21.75" customHeight="1">
      <c r="A185" s="49" t="s">
        <v>55</v>
      </c>
      <c r="B185" s="49"/>
      <c r="C185" s="49"/>
      <c r="D185" s="49"/>
      <c r="E185" s="34">
        <v>352700</v>
      </c>
      <c r="F185" s="35">
        <v>319812</v>
      </c>
      <c r="G185" s="31">
        <f t="shared" si="6"/>
        <v>-32888</v>
      </c>
      <c r="H185" s="32">
        <f t="shared" si="7"/>
        <v>0.9067536149702297</v>
      </c>
      <c r="I185" s="31">
        <v>233157.55</v>
      </c>
      <c r="J185" s="33">
        <f t="shared" si="8"/>
        <v>86654.45000000001</v>
      </c>
      <c r="K185" s="12"/>
      <c r="L185" s="12"/>
      <c r="M185" s="12"/>
      <c r="N185" s="9"/>
      <c r="O185" s="10"/>
      <c r="P185" s="11"/>
    </row>
    <row r="186" spans="1:16" ht="39.75" customHeight="1">
      <c r="A186" s="49" t="s">
        <v>54</v>
      </c>
      <c r="B186" s="49"/>
      <c r="C186" s="49"/>
      <c r="D186" s="49"/>
      <c r="E186" s="34">
        <v>352700</v>
      </c>
      <c r="F186" s="35">
        <v>319812</v>
      </c>
      <c r="G186" s="31">
        <f t="shared" si="6"/>
        <v>-32888</v>
      </c>
      <c r="H186" s="32">
        <f t="shared" si="7"/>
        <v>0.9067536149702297</v>
      </c>
      <c r="I186" s="31">
        <v>233157.55</v>
      </c>
      <c r="J186" s="33">
        <f t="shared" si="8"/>
        <v>86654.45000000001</v>
      </c>
      <c r="K186" s="12"/>
      <c r="L186" s="12"/>
      <c r="M186" s="12"/>
      <c r="N186" s="9"/>
      <c r="O186" s="10"/>
      <c r="P186" s="11"/>
    </row>
    <row r="187" spans="1:16" ht="36.75" customHeight="1">
      <c r="A187" s="49" t="s">
        <v>53</v>
      </c>
      <c r="B187" s="49"/>
      <c r="C187" s="49"/>
      <c r="D187" s="49"/>
      <c r="E187" s="34">
        <v>352700</v>
      </c>
      <c r="F187" s="35">
        <v>319812</v>
      </c>
      <c r="G187" s="31">
        <f t="shared" si="6"/>
        <v>-32888</v>
      </c>
      <c r="H187" s="32">
        <f t="shared" si="7"/>
        <v>0.9067536149702297</v>
      </c>
      <c r="I187" s="31">
        <v>233157.55</v>
      </c>
      <c r="J187" s="33">
        <f t="shared" si="8"/>
        <v>86654.45000000001</v>
      </c>
      <c r="K187" s="12"/>
      <c r="L187" s="12"/>
      <c r="M187" s="12"/>
      <c r="N187" s="9"/>
      <c r="O187" s="10"/>
      <c r="P187" s="11"/>
    </row>
    <row r="188" spans="1:16" ht="21.75" customHeight="1">
      <c r="A188" s="49" t="s">
        <v>52</v>
      </c>
      <c r="B188" s="49"/>
      <c r="C188" s="49"/>
      <c r="D188" s="49"/>
      <c r="E188" s="34">
        <v>28125200</v>
      </c>
      <c r="F188" s="35">
        <v>27786700</v>
      </c>
      <c r="G188" s="31">
        <f t="shared" si="6"/>
        <v>-338500</v>
      </c>
      <c r="H188" s="32">
        <f t="shared" si="7"/>
        <v>0.9879645300300087</v>
      </c>
      <c r="I188" s="31">
        <v>29069005.15</v>
      </c>
      <c r="J188" s="33">
        <f t="shared" si="8"/>
        <v>-1282305.1499999985</v>
      </c>
      <c r="K188" s="12"/>
      <c r="L188" s="12"/>
      <c r="M188" s="12"/>
      <c r="N188" s="9"/>
      <c r="O188" s="10"/>
      <c r="P188" s="11"/>
    </row>
    <row r="189" spans="1:16" ht="21.75" customHeight="1">
      <c r="A189" s="49" t="s">
        <v>51</v>
      </c>
      <c r="B189" s="49"/>
      <c r="C189" s="49"/>
      <c r="D189" s="49"/>
      <c r="E189" s="34">
        <v>28125200</v>
      </c>
      <c r="F189" s="35">
        <v>27786700</v>
      </c>
      <c r="G189" s="31">
        <f t="shared" si="6"/>
        <v>-338500</v>
      </c>
      <c r="H189" s="32">
        <f t="shared" si="7"/>
        <v>0.9879645300300087</v>
      </c>
      <c r="I189" s="31">
        <v>29069005.15</v>
      </c>
      <c r="J189" s="33">
        <f t="shared" si="8"/>
        <v>-1282305.1499999985</v>
      </c>
      <c r="K189" s="12"/>
      <c r="L189" s="12"/>
      <c r="M189" s="12"/>
      <c r="N189" s="9"/>
      <c r="O189" s="10"/>
      <c r="P189" s="11"/>
    </row>
    <row r="190" spans="1:16" ht="21.75" customHeight="1">
      <c r="A190" s="49" t="s">
        <v>50</v>
      </c>
      <c r="B190" s="49"/>
      <c r="C190" s="49"/>
      <c r="D190" s="49"/>
      <c r="E190" s="34">
        <v>338500</v>
      </c>
      <c r="F190" s="35">
        <v>0</v>
      </c>
      <c r="G190" s="31">
        <f t="shared" si="6"/>
        <v>-338500</v>
      </c>
      <c r="H190" s="32">
        <f t="shared" si="7"/>
        <v>0</v>
      </c>
      <c r="I190" s="31">
        <v>0</v>
      </c>
      <c r="J190" s="33">
        <f t="shared" si="8"/>
        <v>0</v>
      </c>
      <c r="K190" s="12"/>
      <c r="L190" s="12"/>
      <c r="M190" s="12"/>
      <c r="N190" s="9"/>
      <c r="O190" s="10"/>
      <c r="P190" s="11"/>
    </row>
    <row r="191" spans="1:16" ht="32.25" customHeight="1">
      <c r="A191" s="49" t="s">
        <v>49</v>
      </c>
      <c r="B191" s="49"/>
      <c r="C191" s="49"/>
      <c r="D191" s="49"/>
      <c r="E191" s="34">
        <v>27786700</v>
      </c>
      <c r="F191" s="35">
        <v>27786700</v>
      </c>
      <c r="G191" s="31">
        <f t="shared" si="6"/>
        <v>0</v>
      </c>
      <c r="H191" s="32">
        <f t="shared" si="7"/>
        <v>1</v>
      </c>
      <c r="I191" s="31">
        <v>29069005.15</v>
      </c>
      <c r="J191" s="33">
        <f t="shared" si="8"/>
        <v>-1282305.1499999985</v>
      </c>
      <c r="K191" s="12"/>
      <c r="L191" s="12"/>
      <c r="M191" s="12"/>
      <c r="N191" s="9"/>
      <c r="O191" s="10"/>
      <c r="P191" s="11"/>
    </row>
    <row r="192" spans="1:16" s="2" customFormat="1" ht="32.25" customHeight="1">
      <c r="A192" s="50" t="s">
        <v>48</v>
      </c>
      <c r="B192" s="50"/>
      <c r="C192" s="50"/>
      <c r="D192" s="50"/>
      <c r="E192" s="42">
        <v>5817907.46</v>
      </c>
      <c r="F192" s="43">
        <v>4249152.21</v>
      </c>
      <c r="G192" s="28">
        <f t="shared" si="6"/>
        <v>-1568755.25</v>
      </c>
      <c r="H192" s="29">
        <f t="shared" si="7"/>
        <v>0.730357476328783</v>
      </c>
      <c r="I192" s="28">
        <v>3966083.78</v>
      </c>
      <c r="J192" s="30">
        <f t="shared" si="8"/>
        <v>283068.43000000017</v>
      </c>
      <c r="K192" s="12"/>
      <c r="L192" s="12"/>
      <c r="M192" s="12"/>
      <c r="N192" s="9"/>
      <c r="O192" s="10"/>
      <c r="P192" s="11"/>
    </row>
    <row r="193" spans="1:16" s="2" customFormat="1" ht="39.75" customHeight="1">
      <c r="A193" s="49" t="s">
        <v>47</v>
      </c>
      <c r="B193" s="49"/>
      <c r="C193" s="49"/>
      <c r="D193" s="49"/>
      <c r="E193" s="34">
        <v>5817907.46</v>
      </c>
      <c r="F193" s="35">
        <v>4249152.21</v>
      </c>
      <c r="G193" s="31">
        <f t="shared" si="6"/>
        <v>-1568755.25</v>
      </c>
      <c r="H193" s="32">
        <f t="shared" si="7"/>
        <v>0.730357476328783</v>
      </c>
      <c r="I193" s="31">
        <v>3966083.78</v>
      </c>
      <c r="J193" s="33">
        <f t="shared" si="8"/>
        <v>283068.43000000017</v>
      </c>
      <c r="K193" s="12"/>
      <c r="L193" s="12"/>
      <c r="M193" s="12"/>
      <c r="N193" s="9"/>
      <c r="O193" s="10"/>
      <c r="P193" s="11"/>
    </row>
    <row r="194" spans="1:16" s="2" customFormat="1" ht="38.25" customHeight="1">
      <c r="A194" s="49" t="s">
        <v>46</v>
      </c>
      <c r="B194" s="49"/>
      <c r="C194" s="49"/>
      <c r="D194" s="49"/>
      <c r="E194" s="34">
        <v>25000</v>
      </c>
      <c r="F194" s="35">
        <v>25000</v>
      </c>
      <c r="G194" s="31">
        <f t="shared" si="6"/>
        <v>0</v>
      </c>
      <c r="H194" s="32">
        <f t="shared" si="7"/>
        <v>1</v>
      </c>
      <c r="I194" s="31">
        <v>25000</v>
      </c>
      <c r="J194" s="33">
        <f t="shared" si="8"/>
        <v>0</v>
      </c>
      <c r="K194" s="12"/>
      <c r="L194" s="12"/>
      <c r="M194" s="12"/>
      <c r="N194" s="9"/>
      <c r="O194" s="10"/>
      <c r="P194" s="11"/>
    </row>
    <row r="195" spans="1:16" s="2" customFormat="1" ht="36.75" customHeight="1">
      <c r="A195" s="49" t="s">
        <v>45</v>
      </c>
      <c r="B195" s="49"/>
      <c r="C195" s="49"/>
      <c r="D195" s="49"/>
      <c r="E195" s="34">
        <v>5792907.46</v>
      </c>
      <c r="F195" s="35">
        <v>4224152.21</v>
      </c>
      <c r="G195" s="31">
        <f t="shared" si="6"/>
        <v>-1568755.25</v>
      </c>
      <c r="H195" s="32">
        <f t="shared" si="7"/>
        <v>0.729193801069282</v>
      </c>
      <c r="I195" s="31">
        <v>3941083.78</v>
      </c>
      <c r="J195" s="33">
        <f t="shared" si="8"/>
        <v>283068.43000000017</v>
      </c>
      <c r="K195" s="12"/>
      <c r="L195" s="12"/>
      <c r="M195" s="12"/>
      <c r="N195" s="9"/>
      <c r="O195" s="10"/>
      <c r="P195" s="11"/>
    </row>
    <row r="196" spans="1:16" s="2" customFormat="1" ht="30" customHeight="1">
      <c r="A196" s="50" t="s">
        <v>44</v>
      </c>
      <c r="B196" s="50"/>
      <c r="C196" s="50"/>
      <c r="D196" s="50"/>
      <c r="E196" s="42">
        <v>216410056.3</v>
      </c>
      <c r="F196" s="43">
        <v>165041775.6</v>
      </c>
      <c r="G196" s="28">
        <f t="shared" si="6"/>
        <v>-51368280.70000002</v>
      </c>
      <c r="H196" s="29">
        <f t="shared" si="7"/>
        <v>0.7626345023967354</v>
      </c>
      <c r="I196" s="28">
        <v>156097202.87</v>
      </c>
      <c r="J196" s="30">
        <f t="shared" si="8"/>
        <v>8944572.72999999</v>
      </c>
      <c r="K196" s="12"/>
      <c r="L196" s="12"/>
      <c r="M196" s="12"/>
      <c r="N196" s="9"/>
      <c r="O196" s="10"/>
      <c r="P196" s="11"/>
    </row>
    <row r="197" spans="1:16" s="2" customFormat="1" ht="40.5" customHeight="1">
      <c r="A197" s="49" t="s">
        <v>43</v>
      </c>
      <c r="B197" s="49"/>
      <c r="C197" s="49"/>
      <c r="D197" s="49"/>
      <c r="E197" s="34">
        <v>216410056.3</v>
      </c>
      <c r="F197" s="35">
        <v>165041775.6</v>
      </c>
      <c r="G197" s="31">
        <f t="shared" si="6"/>
        <v>-51368280.70000002</v>
      </c>
      <c r="H197" s="32">
        <f t="shared" si="7"/>
        <v>0.7626345023967354</v>
      </c>
      <c r="I197" s="31">
        <v>156097202.87</v>
      </c>
      <c r="J197" s="33">
        <f t="shared" si="8"/>
        <v>8944572.72999999</v>
      </c>
      <c r="K197" s="12"/>
      <c r="L197" s="12"/>
      <c r="M197" s="12"/>
      <c r="N197" s="9"/>
      <c r="O197" s="10"/>
      <c r="P197" s="11"/>
    </row>
    <row r="198" spans="1:16" ht="21.75" customHeight="1">
      <c r="A198" s="49" t="s">
        <v>42</v>
      </c>
      <c r="B198" s="49"/>
      <c r="C198" s="49"/>
      <c r="D198" s="49"/>
      <c r="E198" s="34">
        <v>2448249.01</v>
      </c>
      <c r="F198" s="35">
        <v>1700663.41</v>
      </c>
      <c r="G198" s="31">
        <f t="shared" si="6"/>
        <v>-747585.5999999999</v>
      </c>
      <c r="H198" s="32">
        <f t="shared" si="7"/>
        <v>0.6946447861526962</v>
      </c>
      <c r="I198" s="31">
        <v>1009715.89</v>
      </c>
      <c r="J198" s="33">
        <f t="shared" si="8"/>
        <v>690947.5199999999</v>
      </c>
      <c r="K198" s="12"/>
      <c r="L198" s="12"/>
      <c r="M198" s="12"/>
      <c r="N198" s="9"/>
      <c r="O198" s="10"/>
      <c r="P198" s="11"/>
    </row>
    <row r="199" spans="1:16" ht="17.25" customHeight="1">
      <c r="A199" s="49" t="s">
        <v>22</v>
      </c>
      <c r="B199" s="49"/>
      <c r="C199" s="49"/>
      <c r="D199" s="49"/>
      <c r="E199" s="34">
        <v>128407659.1</v>
      </c>
      <c r="F199" s="35">
        <v>100749267.6</v>
      </c>
      <c r="G199" s="31">
        <f t="shared" si="6"/>
        <v>-27658391.5</v>
      </c>
      <c r="H199" s="32">
        <f t="shared" si="7"/>
        <v>0.7846048149007959</v>
      </c>
      <c r="I199" s="31">
        <v>92838383.27</v>
      </c>
      <c r="J199" s="33">
        <f t="shared" si="8"/>
        <v>7910884.329999998</v>
      </c>
      <c r="K199" s="12"/>
      <c r="L199" s="12"/>
      <c r="M199" s="12"/>
      <c r="N199" s="9"/>
      <c r="O199" s="10"/>
      <c r="P199" s="11"/>
    </row>
    <row r="200" spans="1:16" ht="21.75" customHeight="1">
      <c r="A200" s="49" t="s">
        <v>199</v>
      </c>
      <c r="B200" s="49"/>
      <c r="C200" s="49"/>
      <c r="D200" s="49"/>
      <c r="E200" s="34">
        <v>885600</v>
      </c>
      <c r="F200" s="35">
        <v>885600</v>
      </c>
      <c r="G200" s="31">
        <f t="shared" si="6"/>
        <v>0</v>
      </c>
      <c r="H200" s="32">
        <f t="shared" si="7"/>
        <v>1</v>
      </c>
      <c r="I200" s="31">
        <v>590400</v>
      </c>
      <c r="J200" s="33">
        <f t="shared" si="8"/>
        <v>295200</v>
      </c>
      <c r="K200" s="12"/>
      <c r="L200" s="12"/>
      <c r="M200" s="12"/>
      <c r="N200" s="9"/>
      <c r="O200" s="10"/>
      <c r="P200" s="11"/>
    </row>
    <row r="201" spans="1:16" ht="33.75" customHeight="1">
      <c r="A201" s="49" t="s">
        <v>200</v>
      </c>
      <c r="B201" s="49"/>
      <c r="C201" s="49"/>
      <c r="D201" s="49"/>
      <c r="E201" s="34">
        <v>3579097.35</v>
      </c>
      <c r="F201" s="35">
        <v>2479519.86</v>
      </c>
      <c r="G201" s="31">
        <f t="shared" si="6"/>
        <v>-1099577.4900000002</v>
      </c>
      <c r="H201" s="32">
        <f t="shared" si="7"/>
        <v>0.6927779877236364</v>
      </c>
      <c r="I201" s="31">
        <v>2561412.58</v>
      </c>
      <c r="J201" s="33">
        <f t="shared" si="8"/>
        <v>-81892.7200000002</v>
      </c>
      <c r="K201" s="12"/>
      <c r="L201" s="12"/>
      <c r="M201" s="12"/>
      <c r="N201" s="9"/>
      <c r="O201" s="10"/>
      <c r="P201" s="11"/>
    </row>
    <row r="202" spans="1:16" s="4" customFormat="1" ht="17.25" customHeight="1">
      <c r="A202" s="46" t="s">
        <v>251</v>
      </c>
      <c r="B202" s="47"/>
      <c r="C202" s="47"/>
      <c r="D202" s="48"/>
      <c r="E202" s="34">
        <v>12000</v>
      </c>
      <c r="F202" s="35">
        <v>0</v>
      </c>
      <c r="G202" s="31">
        <f>F202-E202</f>
        <v>-12000</v>
      </c>
      <c r="H202" s="32">
        <f>F202/E202</f>
        <v>0</v>
      </c>
      <c r="I202" s="31">
        <v>0</v>
      </c>
      <c r="J202" s="33">
        <f>F202-I202</f>
        <v>0</v>
      </c>
      <c r="K202" s="12"/>
      <c r="L202" s="12"/>
      <c r="M202" s="12"/>
      <c r="N202" s="9"/>
      <c r="O202" s="10"/>
      <c r="P202" s="11"/>
    </row>
    <row r="203" spans="1:16" ht="60" customHeight="1">
      <c r="A203" s="49" t="s">
        <v>201</v>
      </c>
      <c r="B203" s="49"/>
      <c r="C203" s="49"/>
      <c r="D203" s="49"/>
      <c r="E203" s="34">
        <v>10773900</v>
      </c>
      <c r="F203" s="35">
        <v>8080425</v>
      </c>
      <c r="G203" s="31">
        <f aca="true" t="shared" si="9" ref="G203:G274">F203-E203</f>
        <v>-2693475</v>
      </c>
      <c r="H203" s="32">
        <f aca="true" t="shared" si="10" ref="H203:H274">F203/E203</f>
        <v>0.75</v>
      </c>
      <c r="I203" s="31">
        <v>8484525</v>
      </c>
      <c r="J203" s="33">
        <f aca="true" t="shared" si="11" ref="J203:J273">F203-I203</f>
        <v>-404100</v>
      </c>
      <c r="K203" s="12"/>
      <c r="L203" s="12"/>
      <c r="M203" s="12"/>
      <c r="N203" s="9"/>
      <c r="O203" s="10"/>
      <c r="P203" s="11"/>
    </row>
    <row r="204" spans="1:16" s="4" customFormat="1" ht="19.5" customHeight="1">
      <c r="A204" s="46" t="s">
        <v>279</v>
      </c>
      <c r="B204" s="47"/>
      <c r="C204" s="47"/>
      <c r="D204" s="48"/>
      <c r="E204" s="34" t="s">
        <v>218</v>
      </c>
      <c r="F204" s="35" t="s">
        <v>218</v>
      </c>
      <c r="G204" s="31">
        <v>0</v>
      </c>
      <c r="H204" s="32" t="s">
        <v>218</v>
      </c>
      <c r="I204" s="31">
        <v>0</v>
      </c>
      <c r="J204" s="33" t="s">
        <v>218</v>
      </c>
      <c r="K204" s="12"/>
      <c r="L204" s="12"/>
      <c r="M204" s="12"/>
      <c r="N204" s="9"/>
      <c r="O204" s="10"/>
      <c r="P204" s="11"/>
    </row>
    <row r="205" spans="1:13" ht="29.25" customHeight="1">
      <c r="A205" s="49" t="s">
        <v>202</v>
      </c>
      <c r="B205" s="49"/>
      <c r="C205" s="49"/>
      <c r="D205" s="49"/>
      <c r="E205" s="34">
        <v>28101214.92</v>
      </c>
      <c r="F205" s="35">
        <v>20202951.62</v>
      </c>
      <c r="G205" s="31">
        <f t="shared" si="9"/>
        <v>-7898263.300000001</v>
      </c>
      <c r="H205" s="32">
        <f t="shared" si="10"/>
        <v>0.7189351662380012</v>
      </c>
      <c r="I205" s="31">
        <v>18440493.4</v>
      </c>
      <c r="J205" s="33">
        <f t="shared" si="11"/>
        <v>1762458.2200000025</v>
      </c>
      <c r="K205" s="15"/>
      <c r="L205" s="15"/>
      <c r="M205" s="15"/>
    </row>
    <row r="206" spans="1:13" ht="25.5" customHeight="1">
      <c r="A206" s="49" t="s">
        <v>41</v>
      </c>
      <c r="B206" s="49"/>
      <c r="C206" s="49"/>
      <c r="D206" s="49"/>
      <c r="E206" s="34">
        <v>29567206</v>
      </c>
      <c r="F206" s="35">
        <v>22324248.56</v>
      </c>
      <c r="G206" s="31">
        <f t="shared" si="9"/>
        <v>-7242957.440000001</v>
      </c>
      <c r="H206" s="32">
        <f t="shared" si="10"/>
        <v>0.7550340928392084</v>
      </c>
      <c r="I206" s="31">
        <v>19839864.64</v>
      </c>
      <c r="J206" s="33">
        <f t="shared" si="11"/>
        <v>2484383.919999998</v>
      </c>
      <c r="K206" s="15"/>
      <c r="L206" s="15"/>
      <c r="M206" s="15"/>
    </row>
    <row r="207" spans="1:13" ht="33" customHeight="1">
      <c r="A207" s="49" t="s">
        <v>203</v>
      </c>
      <c r="B207" s="49"/>
      <c r="C207" s="49"/>
      <c r="D207" s="49"/>
      <c r="E207" s="34">
        <v>5778929.92</v>
      </c>
      <c r="F207" s="35">
        <v>4202138.84</v>
      </c>
      <c r="G207" s="31">
        <f t="shared" si="9"/>
        <v>-1576791.08</v>
      </c>
      <c r="H207" s="32">
        <f t="shared" si="10"/>
        <v>0.7271482606939106</v>
      </c>
      <c r="I207" s="31">
        <v>4147330.26</v>
      </c>
      <c r="J207" s="33">
        <f t="shared" si="11"/>
        <v>54808.580000000075</v>
      </c>
      <c r="K207" s="15"/>
      <c r="L207" s="15"/>
      <c r="M207" s="15"/>
    </row>
    <row r="208" spans="1:13" s="4" customFormat="1" ht="52.5" customHeight="1">
      <c r="A208" s="46" t="s">
        <v>252</v>
      </c>
      <c r="B208" s="47"/>
      <c r="C208" s="47"/>
      <c r="D208" s="48"/>
      <c r="E208" s="34">
        <v>156800</v>
      </c>
      <c r="F208" s="35">
        <v>0</v>
      </c>
      <c r="G208" s="31">
        <f>F208-E208</f>
        <v>-156800</v>
      </c>
      <c r="H208" s="32">
        <f>F208/E208</f>
        <v>0</v>
      </c>
      <c r="I208" s="31">
        <v>0</v>
      </c>
      <c r="J208" s="33">
        <f t="shared" si="11"/>
        <v>0</v>
      </c>
      <c r="K208" s="15"/>
      <c r="L208" s="15"/>
      <c r="M208" s="15"/>
    </row>
    <row r="209" spans="1:13" ht="42.75" customHeight="1">
      <c r="A209" s="49" t="s">
        <v>204</v>
      </c>
      <c r="B209" s="49"/>
      <c r="C209" s="49"/>
      <c r="D209" s="49"/>
      <c r="E209" s="34">
        <v>6432900</v>
      </c>
      <c r="F209" s="35">
        <v>4416960.71</v>
      </c>
      <c r="G209" s="31">
        <f t="shared" si="9"/>
        <v>-2015939.29</v>
      </c>
      <c r="H209" s="32">
        <f t="shared" si="10"/>
        <v>0.686620452672978</v>
      </c>
      <c r="I209" s="31">
        <v>4173377.83</v>
      </c>
      <c r="J209" s="33">
        <f t="shared" si="11"/>
        <v>243582.8799999999</v>
      </c>
      <c r="K209" s="15"/>
      <c r="L209" s="15"/>
      <c r="M209" s="15"/>
    </row>
    <row r="210" spans="1:13" ht="30.75" customHeight="1">
      <c r="A210" s="49" t="s">
        <v>205</v>
      </c>
      <c r="B210" s="49"/>
      <c r="C210" s="49"/>
      <c r="D210" s="49"/>
      <c r="E210" s="34">
        <v>69000</v>
      </c>
      <c r="F210" s="35">
        <v>0</v>
      </c>
      <c r="G210" s="31">
        <f t="shared" si="9"/>
        <v>-69000</v>
      </c>
      <c r="H210" s="32">
        <f t="shared" si="10"/>
        <v>0</v>
      </c>
      <c r="I210" s="31">
        <v>0</v>
      </c>
      <c r="J210" s="33">
        <f t="shared" si="11"/>
        <v>0</v>
      </c>
      <c r="K210" s="15"/>
      <c r="L210" s="15"/>
      <c r="M210" s="15"/>
    </row>
    <row r="211" spans="1:13" s="4" customFormat="1" ht="30.75" customHeight="1">
      <c r="A211" s="46" t="s">
        <v>253</v>
      </c>
      <c r="B211" s="47"/>
      <c r="C211" s="47"/>
      <c r="D211" s="48"/>
      <c r="E211" s="34">
        <v>197500</v>
      </c>
      <c r="F211" s="35">
        <v>0</v>
      </c>
      <c r="G211" s="31">
        <f>F211-E211</f>
        <v>-197500</v>
      </c>
      <c r="H211" s="32">
        <f>F211/E211</f>
        <v>0</v>
      </c>
      <c r="I211" s="31">
        <v>0</v>
      </c>
      <c r="J211" s="33">
        <f>F211-I211</f>
        <v>0</v>
      </c>
      <c r="K211" s="15"/>
      <c r="L211" s="15"/>
      <c r="M211" s="15"/>
    </row>
    <row r="212" spans="1:13" ht="31.5" customHeight="1">
      <c r="A212" s="49" t="s">
        <v>206</v>
      </c>
      <c r="B212" s="49"/>
      <c r="C212" s="49"/>
      <c r="D212" s="49"/>
      <c r="E212" s="36" t="s">
        <v>218</v>
      </c>
      <c r="F212" s="37" t="s">
        <v>218</v>
      </c>
      <c r="G212" s="31" t="s">
        <v>218</v>
      </c>
      <c r="H212" s="32" t="s">
        <v>218</v>
      </c>
      <c r="I212" s="31">
        <v>11700</v>
      </c>
      <c r="J212" s="33" t="s">
        <v>218</v>
      </c>
      <c r="K212" s="15"/>
      <c r="L212" s="15"/>
      <c r="M212" s="15"/>
    </row>
    <row r="213" spans="1:13" ht="36" customHeight="1">
      <c r="A213" s="49" t="s">
        <v>207</v>
      </c>
      <c r="B213" s="49"/>
      <c r="C213" s="49"/>
      <c r="D213" s="49"/>
      <c r="E213" s="36" t="s">
        <v>218</v>
      </c>
      <c r="F213" s="37" t="s">
        <v>218</v>
      </c>
      <c r="G213" s="31" t="s">
        <v>218</v>
      </c>
      <c r="H213" s="32" t="s">
        <v>218</v>
      </c>
      <c r="I213" s="31">
        <v>4000000</v>
      </c>
      <c r="J213" s="33" t="s">
        <v>218</v>
      </c>
      <c r="K213" s="15"/>
      <c r="L213" s="15"/>
      <c r="M213" s="15"/>
    </row>
    <row r="214" spans="1:16" ht="42.75" customHeight="1">
      <c r="A214" s="50" t="s">
        <v>254</v>
      </c>
      <c r="B214" s="50"/>
      <c r="C214" s="50"/>
      <c r="D214" s="50"/>
      <c r="E214" s="42">
        <v>1892325.17</v>
      </c>
      <c r="F214" s="43">
        <v>1284814.21</v>
      </c>
      <c r="G214" s="28">
        <f t="shared" si="9"/>
        <v>-607510.96</v>
      </c>
      <c r="H214" s="29">
        <f t="shared" si="10"/>
        <v>0.6789605879416591</v>
      </c>
      <c r="I214" s="28">
        <v>1305834.45</v>
      </c>
      <c r="J214" s="30">
        <f t="shared" si="11"/>
        <v>-21020.23999999999</v>
      </c>
      <c r="K214" s="12"/>
      <c r="L214" s="12"/>
      <c r="M214" s="12"/>
      <c r="N214" s="9"/>
      <c r="O214" s="10"/>
      <c r="P214" s="11"/>
    </row>
    <row r="215" spans="1:16" ht="40.5" customHeight="1">
      <c r="A215" s="49" t="s">
        <v>255</v>
      </c>
      <c r="B215" s="49"/>
      <c r="C215" s="49"/>
      <c r="D215" s="49"/>
      <c r="E215" s="34">
        <v>1892325.17</v>
      </c>
      <c r="F215" s="35">
        <v>1284814.21</v>
      </c>
      <c r="G215" s="31">
        <f t="shared" si="9"/>
        <v>-607510.96</v>
      </c>
      <c r="H215" s="32">
        <f t="shared" si="10"/>
        <v>0.6789605879416591</v>
      </c>
      <c r="I215" s="31">
        <v>1305834.45</v>
      </c>
      <c r="J215" s="33">
        <f t="shared" si="11"/>
        <v>-21020.23999999999</v>
      </c>
      <c r="K215" s="12"/>
      <c r="L215" s="12"/>
      <c r="M215" s="12"/>
      <c r="N215" s="9"/>
      <c r="O215" s="10"/>
      <c r="P215" s="11"/>
    </row>
    <row r="216" spans="1:16" ht="32.25" customHeight="1">
      <c r="A216" s="49" t="s">
        <v>208</v>
      </c>
      <c r="B216" s="49"/>
      <c r="C216" s="49"/>
      <c r="D216" s="49"/>
      <c r="E216" s="34">
        <v>1892325.17</v>
      </c>
      <c r="F216" s="35">
        <v>1284814.21</v>
      </c>
      <c r="G216" s="31">
        <f t="shared" si="9"/>
        <v>-607510.96</v>
      </c>
      <c r="H216" s="32">
        <f t="shared" si="10"/>
        <v>0.6789605879416591</v>
      </c>
      <c r="I216" s="31">
        <v>1305834.45</v>
      </c>
      <c r="J216" s="33">
        <f t="shared" si="11"/>
        <v>-21020.23999999999</v>
      </c>
      <c r="K216" s="12"/>
      <c r="L216" s="12"/>
      <c r="M216" s="12"/>
      <c r="N216" s="9"/>
      <c r="O216" s="10"/>
      <c r="P216" s="11"/>
    </row>
    <row r="217" spans="1:16" ht="39" customHeight="1">
      <c r="A217" s="49" t="s">
        <v>256</v>
      </c>
      <c r="B217" s="49"/>
      <c r="C217" s="49"/>
      <c r="D217" s="49"/>
      <c r="E217" s="34">
        <v>503253</v>
      </c>
      <c r="F217" s="35">
        <v>166876.08</v>
      </c>
      <c r="G217" s="31">
        <f t="shared" si="9"/>
        <v>-336376.92000000004</v>
      </c>
      <c r="H217" s="32">
        <f t="shared" si="10"/>
        <v>0.33159480420384974</v>
      </c>
      <c r="I217" s="31">
        <v>185592.11</v>
      </c>
      <c r="J217" s="33">
        <f t="shared" si="11"/>
        <v>-18716.03</v>
      </c>
      <c r="K217" s="12"/>
      <c r="L217" s="12"/>
      <c r="M217" s="12"/>
      <c r="N217" s="9"/>
      <c r="O217" s="10"/>
      <c r="P217" s="11"/>
    </row>
    <row r="218" spans="1:16" ht="39" customHeight="1">
      <c r="A218" s="49" t="s">
        <v>257</v>
      </c>
      <c r="B218" s="49"/>
      <c r="C218" s="49"/>
      <c r="D218" s="49"/>
      <c r="E218" s="34">
        <v>1389072.17</v>
      </c>
      <c r="F218" s="35">
        <v>1117938.13</v>
      </c>
      <c r="G218" s="31">
        <f t="shared" si="9"/>
        <v>-271134.04000000004</v>
      </c>
      <c r="H218" s="32">
        <f t="shared" si="10"/>
        <v>0.8048092490399544</v>
      </c>
      <c r="I218" s="31">
        <v>1120242.34</v>
      </c>
      <c r="J218" s="33">
        <f t="shared" si="11"/>
        <v>-2304.2100000001956</v>
      </c>
      <c r="K218" s="12"/>
      <c r="L218" s="12"/>
      <c r="M218" s="12"/>
      <c r="N218" s="9"/>
      <c r="O218" s="10"/>
      <c r="P218" s="11"/>
    </row>
    <row r="219" spans="1:16" ht="40.5" customHeight="1">
      <c r="A219" s="50" t="s">
        <v>40</v>
      </c>
      <c r="B219" s="50"/>
      <c r="C219" s="50"/>
      <c r="D219" s="50"/>
      <c r="E219" s="42">
        <v>27215771.39</v>
      </c>
      <c r="F219" s="43">
        <v>17376180.71</v>
      </c>
      <c r="G219" s="28">
        <f t="shared" si="9"/>
        <v>-9839590.68</v>
      </c>
      <c r="H219" s="29">
        <f t="shared" si="10"/>
        <v>0.6384599745860814</v>
      </c>
      <c r="I219" s="28">
        <v>15186837.4</v>
      </c>
      <c r="J219" s="30">
        <f t="shared" si="11"/>
        <v>2189343.3100000005</v>
      </c>
      <c r="K219" s="12"/>
      <c r="L219" s="12"/>
      <c r="M219" s="12"/>
      <c r="N219" s="9"/>
      <c r="O219" s="10"/>
      <c r="P219" s="11"/>
    </row>
    <row r="220" spans="1:16" ht="32.25" customHeight="1">
      <c r="A220" s="49" t="s">
        <v>39</v>
      </c>
      <c r="B220" s="49"/>
      <c r="C220" s="49"/>
      <c r="D220" s="49"/>
      <c r="E220" s="34">
        <v>15782300</v>
      </c>
      <c r="F220" s="35">
        <v>10172867.91</v>
      </c>
      <c r="G220" s="31">
        <f t="shared" si="9"/>
        <v>-5609432.09</v>
      </c>
      <c r="H220" s="32">
        <f t="shared" si="10"/>
        <v>0.6445744859747946</v>
      </c>
      <c r="I220" s="31">
        <v>9558338.75</v>
      </c>
      <c r="J220" s="33">
        <f t="shared" si="11"/>
        <v>614529.1600000001</v>
      </c>
      <c r="K220" s="12"/>
      <c r="L220" s="12"/>
      <c r="M220" s="12"/>
      <c r="N220" s="9"/>
      <c r="O220" s="10"/>
      <c r="P220" s="11"/>
    </row>
    <row r="221" spans="1:16" ht="21.75" customHeight="1">
      <c r="A221" s="49" t="s">
        <v>209</v>
      </c>
      <c r="B221" s="49"/>
      <c r="C221" s="49"/>
      <c r="D221" s="49"/>
      <c r="E221" s="34">
        <v>15782300</v>
      </c>
      <c r="F221" s="35">
        <v>10172867.91</v>
      </c>
      <c r="G221" s="31">
        <f t="shared" si="9"/>
        <v>-5609432.09</v>
      </c>
      <c r="H221" s="32">
        <f t="shared" si="10"/>
        <v>0.6445744859747946</v>
      </c>
      <c r="I221" s="31">
        <v>9558338.75</v>
      </c>
      <c r="J221" s="33">
        <f t="shared" si="11"/>
        <v>614529.1600000001</v>
      </c>
      <c r="K221" s="12"/>
      <c r="L221" s="12"/>
      <c r="M221" s="12"/>
      <c r="N221" s="9"/>
      <c r="O221" s="10"/>
      <c r="P221" s="11"/>
    </row>
    <row r="222" spans="1:16" ht="21.75" customHeight="1">
      <c r="A222" s="49" t="s">
        <v>22</v>
      </c>
      <c r="B222" s="49"/>
      <c r="C222" s="49"/>
      <c r="D222" s="49"/>
      <c r="E222" s="34">
        <v>14615600</v>
      </c>
      <c r="F222" s="35">
        <v>9785867.91</v>
      </c>
      <c r="G222" s="31">
        <f t="shared" si="9"/>
        <v>-4829732.09</v>
      </c>
      <c r="H222" s="32">
        <f t="shared" si="10"/>
        <v>0.6695495162702866</v>
      </c>
      <c r="I222" s="31">
        <v>9068865.25</v>
      </c>
      <c r="J222" s="33">
        <f t="shared" si="11"/>
        <v>717002.6600000001</v>
      </c>
      <c r="K222" s="12"/>
      <c r="L222" s="12"/>
      <c r="M222" s="12"/>
      <c r="N222" s="9"/>
      <c r="O222" s="10"/>
      <c r="P222" s="11"/>
    </row>
    <row r="223" spans="1:16" ht="50.25" customHeight="1">
      <c r="A223" s="58" t="s">
        <v>217</v>
      </c>
      <c r="B223" s="58"/>
      <c r="C223" s="58"/>
      <c r="D223" s="58"/>
      <c r="E223" s="34">
        <v>600000</v>
      </c>
      <c r="F223" s="35">
        <v>387000</v>
      </c>
      <c r="G223" s="31">
        <f>F223-E223</f>
        <v>-213000</v>
      </c>
      <c r="H223" s="32">
        <f>F223/E223</f>
        <v>0.645</v>
      </c>
      <c r="I223" s="31">
        <v>0</v>
      </c>
      <c r="J223" s="33">
        <f>F223-I223</f>
        <v>387000</v>
      </c>
      <c r="K223" s="12"/>
      <c r="L223" s="12"/>
      <c r="M223" s="12"/>
      <c r="N223" s="9"/>
      <c r="O223" s="10"/>
      <c r="P223" s="11"/>
    </row>
    <row r="224" spans="1:16" ht="21.75" customHeight="1">
      <c r="A224" s="49" t="s">
        <v>79</v>
      </c>
      <c r="B224" s="49"/>
      <c r="C224" s="49"/>
      <c r="D224" s="49"/>
      <c r="E224" s="34" t="s">
        <v>218</v>
      </c>
      <c r="F224" s="35" t="s">
        <v>218</v>
      </c>
      <c r="G224" s="31">
        <v>0</v>
      </c>
      <c r="H224" s="32" t="s">
        <v>218</v>
      </c>
      <c r="I224" s="31">
        <v>489473.5</v>
      </c>
      <c r="J224" s="33">
        <f>-I224</f>
        <v>-489473.5</v>
      </c>
      <c r="K224" s="12"/>
      <c r="L224" s="12"/>
      <c r="M224" s="12"/>
      <c r="N224" s="9"/>
      <c r="O224" s="10"/>
      <c r="P224" s="11"/>
    </row>
    <row r="225" spans="1:16" s="4" customFormat="1" ht="54.75" customHeight="1">
      <c r="A225" s="46" t="s">
        <v>258</v>
      </c>
      <c r="B225" s="47"/>
      <c r="C225" s="47"/>
      <c r="D225" s="48"/>
      <c r="E225" s="34">
        <v>566700</v>
      </c>
      <c r="F225" s="35">
        <v>0</v>
      </c>
      <c r="G225" s="31">
        <f>F225-E225</f>
        <v>-566700</v>
      </c>
      <c r="H225" s="32">
        <f>F225/E225</f>
        <v>0</v>
      </c>
      <c r="I225" s="31">
        <v>0</v>
      </c>
      <c r="J225" s="33">
        <f>F225-I225</f>
        <v>0</v>
      </c>
      <c r="K225" s="12"/>
      <c r="L225" s="12"/>
      <c r="M225" s="12"/>
      <c r="N225" s="9"/>
      <c r="O225" s="10"/>
      <c r="P225" s="11"/>
    </row>
    <row r="226" spans="1:16" ht="24" customHeight="1">
      <c r="A226" s="55" t="s">
        <v>38</v>
      </c>
      <c r="B226" s="56"/>
      <c r="C226" s="56"/>
      <c r="D226" s="57"/>
      <c r="E226" s="34">
        <v>11433471.39</v>
      </c>
      <c r="F226" s="35">
        <v>7203312.8</v>
      </c>
      <c r="G226" s="31">
        <f t="shared" si="9"/>
        <v>-4230158.590000001</v>
      </c>
      <c r="H226" s="32">
        <f t="shared" si="10"/>
        <v>0.6300197511580076</v>
      </c>
      <c r="I226" s="31">
        <v>5628498.65</v>
      </c>
      <c r="J226" s="33">
        <f t="shared" si="11"/>
        <v>1574814.1499999994</v>
      </c>
      <c r="K226" s="12"/>
      <c r="L226" s="12"/>
      <c r="M226" s="12"/>
      <c r="N226" s="9"/>
      <c r="O226" s="10"/>
      <c r="P226" s="11"/>
    </row>
    <row r="227" spans="1:16" ht="24" customHeight="1">
      <c r="A227" s="49" t="s">
        <v>37</v>
      </c>
      <c r="B227" s="49"/>
      <c r="C227" s="49"/>
      <c r="D227" s="49"/>
      <c r="E227" s="34">
        <v>11433471.39</v>
      </c>
      <c r="F227" s="35">
        <v>7203312.8</v>
      </c>
      <c r="G227" s="31">
        <f t="shared" si="9"/>
        <v>-4230158.590000001</v>
      </c>
      <c r="H227" s="32">
        <f t="shared" si="10"/>
        <v>0.6300197511580076</v>
      </c>
      <c r="I227" s="31">
        <v>5628498.65</v>
      </c>
      <c r="J227" s="33">
        <f t="shared" si="11"/>
        <v>1574814.1499999994</v>
      </c>
      <c r="K227" s="12"/>
      <c r="L227" s="12"/>
      <c r="M227" s="12"/>
      <c r="N227" s="9"/>
      <c r="O227" s="10"/>
      <c r="P227" s="11"/>
    </row>
    <row r="228" spans="1:16" ht="21.75" customHeight="1">
      <c r="A228" s="49" t="s">
        <v>36</v>
      </c>
      <c r="B228" s="49"/>
      <c r="C228" s="49"/>
      <c r="D228" s="49"/>
      <c r="E228" s="34">
        <v>11433471.39</v>
      </c>
      <c r="F228" s="35">
        <v>7203312.8</v>
      </c>
      <c r="G228" s="31">
        <f t="shared" si="9"/>
        <v>-4230158.590000001</v>
      </c>
      <c r="H228" s="32">
        <f t="shared" si="10"/>
        <v>0.6300197511580076</v>
      </c>
      <c r="I228" s="31">
        <v>5628498.65</v>
      </c>
      <c r="J228" s="33">
        <f t="shared" si="11"/>
        <v>1574814.1499999994</v>
      </c>
      <c r="K228" s="12"/>
      <c r="L228" s="12"/>
      <c r="M228" s="12"/>
      <c r="N228" s="9"/>
      <c r="O228" s="10"/>
      <c r="P228" s="11"/>
    </row>
    <row r="229" spans="1:16" ht="32.25" customHeight="1">
      <c r="A229" s="50" t="s">
        <v>35</v>
      </c>
      <c r="B229" s="50"/>
      <c r="C229" s="50"/>
      <c r="D229" s="50"/>
      <c r="E229" s="42">
        <v>131103713.37</v>
      </c>
      <c r="F229" s="43">
        <v>118785686.74</v>
      </c>
      <c r="G229" s="28">
        <f t="shared" si="9"/>
        <v>-12318026.63000001</v>
      </c>
      <c r="H229" s="29">
        <f t="shared" si="10"/>
        <v>0.9060436480907588</v>
      </c>
      <c r="I229" s="28">
        <v>79129085.18</v>
      </c>
      <c r="J229" s="30">
        <f t="shared" si="11"/>
        <v>39656601.55999999</v>
      </c>
      <c r="K229" s="12"/>
      <c r="L229" s="12"/>
      <c r="M229" s="12"/>
      <c r="N229" s="9"/>
      <c r="O229" s="10"/>
      <c r="P229" s="11"/>
    </row>
    <row r="230" spans="1:16" ht="21.75" customHeight="1">
      <c r="A230" s="49" t="s">
        <v>34</v>
      </c>
      <c r="B230" s="49"/>
      <c r="C230" s="49"/>
      <c r="D230" s="49"/>
      <c r="E230" s="34">
        <v>18296013.37</v>
      </c>
      <c r="F230" s="35">
        <v>10578014.85</v>
      </c>
      <c r="G230" s="31">
        <f t="shared" si="9"/>
        <v>-7717998.520000001</v>
      </c>
      <c r="H230" s="32">
        <f t="shared" si="10"/>
        <v>0.5781595496287069</v>
      </c>
      <c r="I230" s="31">
        <v>10804637.14</v>
      </c>
      <c r="J230" s="33">
        <f t="shared" si="11"/>
        <v>-226622.29000000097</v>
      </c>
      <c r="K230" s="12"/>
      <c r="L230" s="12"/>
      <c r="M230" s="12"/>
      <c r="N230" s="9"/>
      <c r="O230" s="10"/>
      <c r="P230" s="11"/>
    </row>
    <row r="231" spans="1:16" ht="36.75" customHeight="1">
      <c r="A231" s="49" t="s">
        <v>33</v>
      </c>
      <c r="B231" s="49"/>
      <c r="C231" s="49"/>
      <c r="D231" s="49"/>
      <c r="E231" s="34">
        <v>1384505.76</v>
      </c>
      <c r="F231" s="35">
        <v>533502.26</v>
      </c>
      <c r="G231" s="31">
        <f t="shared" si="9"/>
        <v>-851003.5</v>
      </c>
      <c r="H231" s="32">
        <f t="shared" si="10"/>
        <v>0.3853376962476487</v>
      </c>
      <c r="I231" s="31">
        <v>480022.85</v>
      </c>
      <c r="J231" s="33">
        <f t="shared" si="11"/>
        <v>53479.41000000003</v>
      </c>
      <c r="K231" s="12"/>
      <c r="L231" s="12"/>
      <c r="M231" s="12"/>
      <c r="N231" s="9"/>
      <c r="O231" s="10"/>
      <c r="P231" s="11"/>
    </row>
    <row r="232" spans="1:16" ht="25.5" customHeight="1">
      <c r="A232" s="49" t="s">
        <v>32</v>
      </c>
      <c r="B232" s="49"/>
      <c r="C232" s="49"/>
      <c r="D232" s="49"/>
      <c r="E232" s="34">
        <v>1278425.76</v>
      </c>
      <c r="F232" s="35">
        <v>461898.26</v>
      </c>
      <c r="G232" s="31">
        <f t="shared" si="9"/>
        <v>-816527.5</v>
      </c>
      <c r="H232" s="32">
        <f t="shared" si="10"/>
        <v>0.36130237238023116</v>
      </c>
      <c r="I232" s="31">
        <v>408418.85</v>
      </c>
      <c r="J232" s="33">
        <f t="shared" si="11"/>
        <v>53479.41000000003</v>
      </c>
      <c r="K232" s="12"/>
      <c r="L232" s="12"/>
      <c r="M232" s="12"/>
      <c r="N232" s="9"/>
      <c r="O232" s="10"/>
      <c r="P232" s="11"/>
    </row>
    <row r="233" spans="1:16" ht="19.5" customHeight="1">
      <c r="A233" s="49" t="s">
        <v>31</v>
      </c>
      <c r="B233" s="49"/>
      <c r="C233" s="49"/>
      <c r="D233" s="49"/>
      <c r="E233" s="34">
        <v>106080</v>
      </c>
      <c r="F233" s="35">
        <v>71604</v>
      </c>
      <c r="G233" s="31">
        <f t="shared" si="9"/>
        <v>-34476</v>
      </c>
      <c r="H233" s="32">
        <f t="shared" si="10"/>
        <v>0.675</v>
      </c>
      <c r="I233" s="31">
        <v>71604</v>
      </c>
      <c r="J233" s="33">
        <f t="shared" si="11"/>
        <v>0</v>
      </c>
      <c r="K233" s="12"/>
      <c r="L233" s="12"/>
      <c r="M233" s="12"/>
      <c r="N233" s="9"/>
      <c r="O233" s="10"/>
      <c r="P233" s="11"/>
    </row>
    <row r="234" spans="1:16" ht="25.5" customHeight="1">
      <c r="A234" s="49" t="s">
        <v>30</v>
      </c>
      <c r="B234" s="49"/>
      <c r="C234" s="49"/>
      <c r="D234" s="49"/>
      <c r="E234" s="34">
        <v>9258000</v>
      </c>
      <c r="F234" s="35">
        <v>5298157.45</v>
      </c>
      <c r="G234" s="31">
        <f t="shared" si="9"/>
        <v>-3959842.55</v>
      </c>
      <c r="H234" s="32">
        <f t="shared" si="10"/>
        <v>0.572278834521495</v>
      </c>
      <c r="I234" s="31">
        <v>5671015.71</v>
      </c>
      <c r="J234" s="33">
        <f t="shared" si="11"/>
        <v>-372858.2599999998</v>
      </c>
      <c r="K234" s="12"/>
      <c r="L234" s="12"/>
      <c r="M234" s="12"/>
      <c r="N234" s="9"/>
      <c r="O234" s="10"/>
      <c r="P234" s="11"/>
    </row>
    <row r="235" spans="1:16" ht="21.75" customHeight="1">
      <c r="A235" s="49" t="s">
        <v>29</v>
      </c>
      <c r="B235" s="49"/>
      <c r="C235" s="49"/>
      <c r="D235" s="49"/>
      <c r="E235" s="34">
        <v>9258000</v>
      </c>
      <c r="F235" s="35">
        <v>5298157.45</v>
      </c>
      <c r="G235" s="31">
        <f t="shared" si="9"/>
        <v>-3959842.55</v>
      </c>
      <c r="H235" s="32">
        <f t="shared" si="10"/>
        <v>0.572278834521495</v>
      </c>
      <c r="I235" s="31">
        <v>5671015.71</v>
      </c>
      <c r="J235" s="33">
        <f t="shared" si="11"/>
        <v>-372858.2599999998</v>
      </c>
      <c r="K235" s="12"/>
      <c r="L235" s="12"/>
      <c r="M235" s="12"/>
      <c r="N235" s="9"/>
      <c r="O235" s="10"/>
      <c r="P235" s="11"/>
    </row>
    <row r="236" spans="1:16" ht="28.5" customHeight="1">
      <c r="A236" s="49" t="s">
        <v>28</v>
      </c>
      <c r="B236" s="49"/>
      <c r="C236" s="49"/>
      <c r="D236" s="49"/>
      <c r="E236" s="34">
        <v>1752800.08</v>
      </c>
      <c r="F236" s="35">
        <v>632833.33</v>
      </c>
      <c r="G236" s="31">
        <f t="shared" si="9"/>
        <v>-1119966.75</v>
      </c>
      <c r="H236" s="32">
        <f t="shared" si="10"/>
        <v>0.3610413630286917</v>
      </c>
      <c r="I236" s="31">
        <v>860500.16</v>
      </c>
      <c r="J236" s="33">
        <f t="shared" si="11"/>
        <v>-227666.83000000007</v>
      </c>
      <c r="K236" s="12"/>
      <c r="L236" s="12"/>
      <c r="M236" s="12"/>
      <c r="N236" s="9"/>
      <c r="O236" s="10"/>
      <c r="P236" s="11"/>
    </row>
    <row r="237" spans="1:16" ht="66.75" customHeight="1">
      <c r="A237" s="49" t="s">
        <v>27</v>
      </c>
      <c r="B237" s="49"/>
      <c r="C237" s="49"/>
      <c r="D237" s="49"/>
      <c r="E237" s="34">
        <v>20000</v>
      </c>
      <c r="F237" s="35">
        <v>0</v>
      </c>
      <c r="G237" s="31">
        <f t="shared" si="9"/>
        <v>-20000</v>
      </c>
      <c r="H237" s="32">
        <f t="shared" si="10"/>
        <v>0</v>
      </c>
      <c r="I237" s="31">
        <v>0</v>
      </c>
      <c r="J237" s="33">
        <f t="shared" si="11"/>
        <v>0</v>
      </c>
      <c r="K237" s="12"/>
      <c r="L237" s="12"/>
      <c r="M237" s="12"/>
      <c r="N237" s="9"/>
      <c r="O237" s="10"/>
      <c r="P237" s="11"/>
    </row>
    <row r="238" spans="1:16" ht="30.75" customHeight="1">
      <c r="A238" s="49" t="s">
        <v>259</v>
      </c>
      <c r="B238" s="49"/>
      <c r="C238" s="49"/>
      <c r="D238" s="49"/>
      <c r="E238" s="34">
        <v>1642500</v>
      </c>
      <c r="F238" s="35">
        <v>632833.33</v>
      </c>
      <c r="G238" s="31">
        <f t="shared" si="9"/>
        <v>-1009666.67</v>
      </c>
      <c r="H238" s="32">
        <f t="shared" si="10"/>
        <v>0.3852866544901065</v>
      </c>
      <c r="I238" s="31">
        <v>808645.16</v>
      </c>
      <c r="J238" s="33">
        <f t="shared" si="11"/>
        <v>-175811.83000000007</v>
      </c>
      <c r="K238" s="12"/>
      <c r="L238" s="12"/>
      <c r="M238" s="12"/>
      <c r="N238" s="9"/>
      <c r="O238" s="10"/>
      <c r="P238" s="11"/>
    </row>
    <row r="239" spans="1:16" ht="39.75" customHeight="1">
      <c r="A239" s="49" t="s">
        <v>26</v>
      </c>
      <c r="B239" s="49"/>
      <c r="C239" s="49"/>
      <c r="D239" s="49"/>
      <c r="E239" s="34">
        <v>90300.08</v>
      </c>
      <c r="F239" s="35">
        <v>0</v>
      </c>
      <c r="G239" s="31">
        <f t="shared" si="9"/>
        <v>-90300.08</v>
      </c>
      <c r="H239" s="32">
        <f t="shared" si="10"/>
        <v>0</v>
      </c>
      <c r="I239" s="31">
        <v>51855</v>
      </c>
      <c r="J239" s="33">
        <f t="shared" si="11"/>
        <v>-51855</v>
      </c>
      <c r="K239" s="12"/>
      <c r="L239" s="12"/>
      <c r="M239" s="12"/>
      <c r="N239" s="9"/>
      <c r="O239" s="10"/>
      <c r="P239" s="11"/>
    </row>
    <row r="240" spans="1:16" ht="42" customHeight="1">
      <c r="A240" s="49" t="s">
        <v>25</v>
      </c>
      <c r="B240" s="49"/>
      <c r="C240" s="49"/>
      <c r="D240" s="49"/>
      <c r="E240" s="34">
        <v>575000</v>
      </c>
      <c r="F240" s="35">
        <v>78109</v>
      </c>
      <c r="G240" s="31">
        <f t="shared" si="9"/>
        <v>-496891</v>
      </c>
      <c r="H240" s="32">
        <f t="shared" si="10"/>
        <v>0.1358417391304348</v>
      </c>
      <c r="I240" s="31">
        <v>75000</v>
      </c>
      <c r="J240" s="33">
        <f t="shared" si="11"/>
        <v>3109</v>
      </c>
      <c r="K240" s="12"/>
      <c r="L240" s="12"/>
      <c r="M240" s="12"/>
      <c r="N240" s="9"/>
      <c r="O240" s="10"/>
      <c r="P240" s="11"/>
    </row>
    <row r="241" spans="1:16" ht="32.25" customHeight="1">
      <c r="A241" s="49" t="s">
        <v>24</v>
      </c>
      <c r="B241" s="49"/>
      <c r="C241" s="49"/>
      <c r="D241" s="49"/>
      <c r="E241" s="34">
        <v>575000</v>
      </c>
      <c r="F241" s="35">
        <v>78109</v>
      </c>
      <c r="G241" s="31">
        <f t="shared" si="9"/>
        <v>-496891</v>
      </c>
      <c r="H241" s="32">
        <f t="shared" si="10"/>
        <v>0.1358417391304348</v>
      </c>
      <c r="I241" s="31">
        <v>75000</v>
      </c>
      <c r="J241" s="33">
        <f t="shared" si="11"/>
        <v>3109</v>
      </c>
      <c r="K241" s="12"/>
      <c r="L241" s="12"/>
      <c r="M241" s="12"/>
      <c r="N241" s="9"/>
      <c r="O241" s="10"/>
      <c r="P241" s="11"/>
    </row>
    <row r="242" spans="1:16" ht="27.75" customHeight="1">
      <c r="A242" s="49" t="s">
        <v>23</v>
      </c>
      <c r="B242" s="49"/>
      <c r="C242" s="49"/>
      <c r="D242" s="49"/>
      <c r="E242" s="34">
        <v>5325707.53</v>
      </c>
      <c r="F242" s="35">
        <v>4035412.81</v>
      </c>
      <c r="G242" s="31">
        <f t="shared" si="9"/>
        <v>-1290294.7200000002</v>
      </c>
      <c r="H242" s="32">
        <f t="shared" si="10"/>
        <v>0.7577233235712438</v>
      </c>
      <c r="I242" s="31">
        <v>3718098.42</v>
      </c>
      <c r="J242" s="33">
        <f t="shared" si="11"/>
        <v>317314.39000000013</v>
      </c>
      <c r="K242" s="12"/>
      <c r="L242" s="12"/>
      <c r="M242" s="12"/>
      <c r="N242" s="9"/>
      <c r="O242" s="10"/>
      <c r="P242" s="11"/>
    </row>
    <row r="243" spans="1:16" ht="12.75" customHeight="1">
      <c r="A243" s="49" t="s">
        <v>22</v>
      </c>
      <c r="B243" s="49"/>
      <c r="C243" s="49"/>
      <c r="D243" s="49"/>
      <c r="E243" s="34">
        <v>5325707.53</v>
      </c>
      <c r="F243" s="35">
        <v>4035412.81</v>
      </c>
      <c r="G243" s="31">
        <f t="shared" si="9"/>
        <v>-1290294.7200000002</v>
      </c>
      <c r="H243" s="32">
        <f t="shared" si="10"/>
        <v>0.7577233235712438</v>
      </c>
      <c r="I243" s="31">
        <v>3718098.42</v>
      </c>
      <c r="J243" s="33">
        <f t="shared" si="11"/>
        <v>317314.39000000013</v>
      </c>
      <c r="K243" s="12"/>
      <c r="L243" s="12"/>
      <c r="M243" s="12"/>
      <c r="N243" s="9"/>
      <c r="O243" s="10"/>
      <c r="P243" s="11"/>
    </row>
    <row r="244" spans="1:16" ht="49.5" customHeight="1">
      <c r="A244" s="49" t="s">
        <v>21</v>
      </c>
      <c r="B244" s="49"/>
      <c r="C244" s="49"/>
      <c r="D244" s="49"/>
      <c r="E244" s="34">
        <v>112807700</v>
      </c>
      <c r="F244" s="35">
        <v>108207671.89</v>
      </c>
      <c r="G244" s="31">
        <f t="shared" si="9"/>
        <v>-4600028.109999999</v>
      </c>
      <c r="H244" s="32">
        <f t="shared" si="10"/>
        <v>0.9592223925317155</v>
      </c>
      <c r="I244" s="31">
        <v>68324448.04</v>
      </c>
      <c r="J244" s="33">
        <f t="shared" si="11"/>
        <v>39883223.849999994</v>
      </c>
      <c r="K244" s="12"/>
      <c r="L244" s="12"/>
      <c r="M244" s="12"/>
      <c r="N244" s="9"/>
      <c r="O244" s="10"/>
      <c r="P244" s="11"/>
    </row>
    <row r="245" spans="1:16" ht="58.5" customHeight="1">
      <c r="A245" s="49" t="s">
        <v>20</v>
      </c>
      <c r="B245" s="49"/>
      <c r="C245" s="49"/>
      <c r="D245" s="49"/>
      <c r="E245" s="34">
        <v>103424500</v>
      </c>
      <c r="F245" s="35">
        <v>101114723.93</v>
      </c>
      <c r="G245" s="31">
        <f t="shared" si="9"/>
        <v>-2309776.069999993</v>
      </c>
      <c r="H245" s="32">
        <f t="shared" si="10"/>
        <v>0.9776670317961412</v>
      </c>
      <c r="I245" s="31">
        <v>64823125.24</v>
      </c>
      <c r="J245" s="33">
        <f t="shared" si="11"/>
        <v>36291598.690000005</v>
      </c>
      <c r="K245" s="12"/>
      <c r="L245" s="12"/>
      <c r="M245" s="12"/>
      <c r="N245" s="9"/>
      <c r="O245" s="10"/>
      <c r="P245" s="11"/>
    </row>
    <row r="246" spans="1:16" ht="58.5" customHeight="1">
      <c r="A246" s="49" t="s">
        <v>19</v>
      </c>
      <c r="B246" s="49"/>
      <c r="C246" s="49"/>
      <c r="D246" s="49"/>
      <c r="E246" s="34">
        <v>89659000</v>
      </c>
      <c r="F246" s="35">
        <v>87349281.18</v>
      </c>
      <c r="G246" s="31">
        <f t="shared" si="9"/>
        <v>-2309718.819999993</v>
      </c>
      <c r="H246" s="32">
        <f t="shared" si="10"/>
        <v>0.9742388514259585</v>
      </c>
      <c r="I246" s="31">
        <v>52333946.72</v>
      </c>
      <c r="J246" s="33">
        <f t="shared" si="11"/>
        <v>35015334.46000001</v>
      </c>
      <c r="K246" s="12"/>
      <c r="L246" s="12"/>
      <c r="M246" s="12"/>
      <c r="N246" s="9"/>
      <c r="O246" s="10"/>
      <c r="P246" s="11"/>
    </row>
    <row r="247" spans="1:16" ht="40.5" customHeight="1">
      <c r="A247" s="49" t="s">
        <v>18</v>
      </c>
      <c r="B247" s="49"/>
      <c r="C247" s="49"/>
      <c r="D247" s="49"/>
      <c r="E247" s="34">
        <v>13765500</v>
      </c>
      <c r="F247" s="35">
        <v>13765442.75</v>
      </c>
      <c r="G247" s="31">
        <f t="shared" si="9"/>
        <v>-57.25</v>
      </c>
      <c r="H247" s="32">
        <f t="shared" si="10"/>
        <v>0.9999958410519051</v>
      </c>
      <c r="I247" s="31">
        <v>12489178.52</v>
      </c>
      <c r="J247" s="33">
        <f t="shared" si="11"/>
        <v>1276264.2300000004</v>
      </c>
      <c r="K247" s="12"/>
      <c r="L247" s="12"/>
      <c r="M247" s="12"/>
      <c r="N247" s="9"/>
      <c r="O247" s="10"/>
      <c r="P247" s="11"/>
    </row>
    <row r="248" spans="1:16" ht="54.75" customHeight="1">
      <c r="A248" s="49" t="s">
        <v>260</v>
      </c>
      <c r="B248" s="49"/>
      <c r="C248" s="49"/>
      <c r="D248" s="49"/>
      <c r="E248" s="34">
        <v>9383200</v>
      </c>
      <c r="F248" s="35">
        <v>7092947.96</v>
      </c>
      <c r="G248" s="31">
        <f t="shared" si="9"/>
        <v>-2290252.04</v>
      </c>
      <c r="H248" s="32">
        <f t="shared" si="10"/>
        <v>0.755919937761105</v>
      </c>
      <c r="I248" s="31">
        <v>3501322.8</v>
      </c>
      <c r="J248" s="33">
        <f t="shared" si="11"/>
        <v>3591625.16</v>
      </c>
      <c r="K248" s="12"/>
      <c r="L248" s="12"/>
      <c r="M248" s="12"/>
      <c r="N248" s="9"/>
      <c r="O248" s="10"/>
      <c r="P248" s="11"/>
    </row>
    <row r="249" spans="1:16" ht="42.75" customHeight="1">
      <c r="A249" s="49" t="s">
        <v>17</v>
      </c>
      <c r="B249" s="49"/>
      <c r="C249" s="49"/>
      <c r="D249" s="49"/>
      <c r="E249" s="34">
        <v>9383200</v>
      </c>
      <c r="F249" s="35">
        <v>7092947.96</v>
      </c>
      <c r="G249" s="31">
        <f t="shared" si="9"/>
        <v>-2290252.04</v>
      </c>
      <c r="H249" s="32">
        <f t="shared" si="10"/>
        <v>0.755919937761105</v>
      </c>
      <c r="I249" s="31">
        <v>3501322.8</v>
      </c>
      <c r="J249" s="33">
        <f t="shared" si="11"/>
        <v>3591625.16</v>
      </c>
      <c r="K249" s="12"/>
      <c r="L249" s="12"/>
      <c r="M249" s="12"/>
      <c r="N249" s="9"/>
      <c r="O249" s="10"/>
      <c r="P249" s="11"/>
    </row>
    <row r="250" spans="1:16" ht="47.25" customHeight="1">
      <c r="A250" s="50" t="s">
        <v>16</v>
      </c>
      <c r="B250" s="50"/>
      <c r="C250" s="50"/>
      <c r="D250" s="50"/>
      <c r="E250" s="42">
        <v>39848578</v>
      </c>
      <c r="F250" s="43">
        <v>29393523.97</v>
      </c>
      <c r="G250" s="28">
        <f t="shared" si="9"/>
        <v>-10455054.030000001</v>
      </c>
      <c r="H250" s="29">
        <f t="shared" si="10"/>
        <v>0.7376304361475584</v>
      </c>
      <c r="I250" s="28">
        <v>25160857.49</v>
      </c>
      <c r="J250" s="30">
        <f t="shared" si="11"/>
        <v>4232666.48</v>
      </c>
      <c r="K250" s="12"/>
      <c r="L250" s="12"/>
      <c r="M250" s="12"/>
      <c r="N250" s="9"/>
      <c r="O250" s="10"/>
      <c r="P250" s="11"/>
    </row>
    <row r="251" spans="1:16" s="3" customFormat="1" ht="36" customHeight="1">
      <c r="A251" s="49" t="s">
        <v>15</v>
      </c>
      <c r="B251" s="49"/>
      <c r="C251" s="49"/>
      <c r="D251" s="49"/>
      <c r="E251" s="34">
        <v>10814184</v>
      </c>
      <c r="F251" s="35">
        <v>7317831.91</v>
      </c>
      <c r="G251" s="31">
        <f t="shared" si="9"/>
        <v>-3496352.09</v>
      </c>
      <c r="H251" s="32">
        <f t="shared" si="10"/>
        <v>0.6766883113880807</v>
      </c>
      <c r="I251" s="31">
        <v>7578261.88</v>
      </c>
      <c r="J251" s="33">
        <f t="shared" si="11"/>
        <v>-260429.96999999974</v>
      </c>
      <c r="K251" s="12"/>
      <c r="L251" s="12"/>
      <c r="M251" s="12"/>
      <c r="N251" s="9"/>
      <c r="O251" s="10"/>
      <c r="P251" s="11"/>
    </row>
    <row r="252" spans="1:16" ht="41.25" customHeight="1">
      <c r="A252" s="49" t="s">
        <v>14</v>
      </c>
      <c r="B252" s="49"/>
      <c r="C252" s="49"/>
      <c r="D252" s="49"/>
      <c r="E252" s="34">
        <v>9998424</v>
      </c>
      <c r="F252" s="35">
        <v>7078741.91</v>
      </c>
      <c r="G252" s="31">
        <f t="shared" si="9"/>
        <v>-2919682.09</v>
      </c>
      <c r="H252" s="32">
        <f t="shared" si="10"/>
        <v>0.7079857695572822</v>
      </c>
      <c r="I252" s="31">
        <v>7142657.88</v>
      </c>
      <c r="J252" s="33">
        <f t="shared" si="11"/>
        <v>-63915.96999999974</v>
      </c>
      <c r="K252" s="12"/>
      <c r="L252" s="12"/>
      <c r="M252" s="12"/>
      <c r="N252" s="9"/>
      <c r="O252" s="10"/>
      <c r="P252" s="11"/>
    </row>
    <row r="253" spans="1:16" ht="38.25" customHeight="1">
      <c r="A253" s="49" t="s">
        <v>13</v>
      </c>
      <c r="B253" s="49"/>
      <c r="C253" s="49"/>
      <c r="D253" s="49"/>
      <c r="E253" s="34">
        <v>9998424</v>
      </c>
      <c r="F253" s="35">
        <v>7078741.91</v>
      </c>
      <c r="G253" s="31">
        <f t="shared" si="9"/>
        <v>-2919682.09</v>
      </c>
      <c r="H253" s="32">
        <f t="shared" si="10"/>
        <v>0.7079857695572822</v>
      </c>
      <c r="I253" s="31">
        <v>7142657.88</v>
      </c>
      <c r="J253" s="33">
        <f t="shared" si="11"/>
        <v>-63915.96999999974</v>
      </c>
      <c r="K253" s="12"/>
      <c r="L253" s="12"/>
      <c r="M253" s="12"/>
      <c r="N253" s="9"/>
      <c r="O253" s="10"/>
      <c r="P253" s="11"/>
    </row>
    <row r="254" spans="1:16" ht="28.5" customHeight="1">
      <c r="A254" s="49" t="s">
        <v>12</v>
      </c>
      <c r="B254" s="49"/>
      <c r="C254" s="49"/>
      <c r="D254" s="49"/>
      <c r="E254" s="34">
        <v>815760</v>
      </c>
      <c r="F254" s="35">
        <v>239090</v>
      </c>
      <c r="G254" s="31">
        <f t="shared" si="9"/>
        <v>-576670</v>
      </c>
      <c r="H254" s="32">
        <f t="shared" si="10"/>
        <v>0.29308865352554675</v>
      </c>
      <c r="I254" s="31">
        <v>435604</v>
      </c>
      <c r="J254" s="33">
        <f t="shared" si="11"/>
        <v>-196514</v>
      </c>
      <c r="K254" s="12"/>
      <c r="L254" s="12"/>
      <c r="M254" s="12"/>
      <c r="N254" s="9"/>
      <c r="O254" s="10"/>
      <c r="P254" s="11"/>
    </row>
    <row r="255" spans="1:16" ht="31.5" customHeight="1">
      <c r="A255" s="49" t="s">
        <v>11</v>
      </c>
      <c r="B255" s="49"/>
      <c r="C255" s="49"/>
      <c r="D255" s="49"/>
      <c r="E255" s="34">
        <v>815760</v>
      </c>
      <c r="F255" s="35">
        <v>239090</v>
      </c>
      <c r="G255" s="31">
        <f t="shared" si="9"/>
        <v>-576670</v>
      </c>
      <c r="H255" s="32">
        <f t="shared" si="10"/>
        <v>0.29308865352554675</v>
      </c>
      <c r="I255" s="31">
        <v>435604</v>
      </c>
      <c r="J255" s="33">
        <f t="shared" si="11"/>
        <v>-196514</v>
      </c>
      <c r="K255" s="12"/>
      <c r="L255" s="12"/>
      <c r="M255" s="12"/>
      <c r="N255" s="9"/>
      <c r="O255" s="10"/>
      <c r="P255" s="11"/>
    </row>
    <row r="256" spans="1:16" ht="58.5" customHeight="1">
      <c r="A256" s="49" t="s">
        <v>210</v>
      </c>
      <c r="B256" s="49"/>
      <c r="C256" s="49"/>
      <c r="D256" s="49"/>
      <c r="E256" s="34">
        <v>29034394</v>
      </c>
      <c r="F256" s="35">
        <v>22075692.06</v>
      </c>
      <c r="G256" s="31">
        <f t="shared" si="9"/>
        <v>-6958701.940000001</v>
      </c>
      <c r="H256" s="32">
        <f t="shared" si="10"/>
        <v>0.760329010483222</v>
      </c>
      <c r="I256" s="31">
        <v>17582595.61</v>
      </c>
      <c r="J256" s="33">
        <f t="shared" si="11"/>
        <v>4493096.449999999</v>
      </c>
      <c r="K256" s="12"/>
      <c r="L256" s="12"/>
      <c r="M256" s="12"/>
      <c r="N256" s="9"/>
      <c r="O256" s="10"/>
      <c r="P256" s="11"/>
    </row>
    <row r="257" spans="1:16" ht="31.5" customHeight="1">
      <c r="A257" s="49" t="s">
        <v>10</v>
      </c>
      <c r="B257" s="49"/>
      <c r="C257" s="49"/>
      <c r="D257" s="49"/>
      <c r="E257" s="34">
        <v>29034394</v>
      </c>
      <c r="F257" s="35">
        <v>22075692.06</v>
      </c>
      <c r="G257" s="31">
        <f t="shared" si="9"/>
        <v>-6958701.940000001</v>
      </c>
      <c r="H257" s="32">
        <f t="shared" si="10"/>
        <v>0.760329010483222</v>
      </c>
      <c r="I257" s="31">
        <v>17582595.61</v>
      </c>
      <c r="J257" s="33">
        <f t="shared" si="11"/>
        <v>4493096.449999999</v>
      </c>
      <c r="K257" s="12"/>
      <c r="L257" s="12"/>
      <c r="M257" s="12"/>
      <c r="N257" s="9"/>
      <c r="O257" s="10"/>
      <c r="P257" s="11"/>
    </row>
    <row r="258" spans="1:16" ht="38.25" customHeight="1">
      <c r="A258" s="49" t="s">
        <v>9</v>
      </c>
      <c r="B258" s="49"/>
      <c r="C258" s="49"/>
      <c r="D258" s="49"/>
      <c r="E258" s="34">
        <v>29034394</v>
      </c>
      <c r="F258" s="35">
        <v>22075692.06</v>
      </c>
      <c r="G258" s="31">
        <f t="shared" si="9"/>
        <v>-6958701.940000001</v>
      </c>
      <c r="H258" s="32">
        <f t="shared" si="10"/>
        <v>0.760329010483222</v>
      </c>
      <c r="I258" s="31">
        <v>17582595.61</v>
      </c>
      <c r="J258" s="33">
        <f t="shared" si="11"/>
        <v>4493096.449999999</v>
      </c>
      <c r="K258" s="12"/>
      <c r="L258" s="12"/>
      <c r="M258" s="12"/>
      <c r="N258" s="9"/>
      <c r="O258" s="10"/>
      <c r="P258" s="11"/>
    </row>
    <row r="259" spans="1:16" ht="33" customHeight="1">
      <c r="A259" s="50" t="s">
        <v>8</v>
      </c>
      <c r="B259" s="50"/>
      <c r="C259" s="50"/>
      <c r="D259" s="50"/>
      <c r="E259" s="42">
        <v>239196179.79</v>
      </c>
      <c r="F259" s="43">
        <v>78467951.09</v>
      </c>
      <c r="G259" s="28">
        <f t="shared" si="9"/>
        <v>-160728228.7</v>
      </c>
      <c r="H259" s="29">
        <f t="shared" si="10"/>
        <v>0.32804851297746557</v>
      </c>
      <c r="I259" s="28">
        <v>57826779.43</v>
      </c>
      <c r="J259" s="30">
        <f t="shared" si="11"/>
        <v>20641171.660000004</v>
      </c>
      <c r="K259" s="12"/>
      <c r="L259" s="12"/>
      <c r="M259" s="12"/>
      <c r="N259" s="9"/>
      <c r="O259" s="10"/>
      <c r="P259" s="11"/>
    </row>
    <row r="260" spans="1:16" s="4" customFormat="1" ht="52.5" customHeight="1">
      <c r="A260" s="49" t="s">
        <v>211</v>
      </c>
      <c r="B260" s="49"/>
      <c r="C260" s="49"/>
      <c r="D260" s="49"/>
      <c r="E260" s="34">
        <v>170249467.57</v>
      </c>
      <c r="F260" s="35">
        <v>78467951.09</v>
      </c>
      <c r="G260" s="31">
        <f t="shared" si="9"/>
        <v>-91781516.47999999</v>
      </c>
      <c r="H260" s="32">
        <f t="shared" si="10"/>
        <v>0.46089983252216055</v>
      </c>
      <c r="I260" s="31">
        <v>57826779.43</v>
      </c>
      <c r="J260" s="33">
        <f t="shared" si="11"/>
        <v>20641171.660000004</v>
      </c>
      <c r="K260" s="12"/>
      <c r="L260" s="12"/>
      <c r="M260" s="12"/>
      <c r="N260" s="9"/>
      <c r="O260" s="10"/>
      <c r="P260" s="11"/>
    </row>
    <row r="261" spans="1:16" s="4" customFormat="1" ht="27.75" customHeight="1">
      <c r="A261" s="49" t="s">
        <v>7</v>
      </c>
      <c r="B261" s="49"/>
      <c r="C261" s="49"/>
      <c r="D261" s="49"/>
      <c r="E261" s="34">
        <v>26441151.57</v>
      </c>
      <c r="F261" s="35">
        <v>9038762.08</v>
      </c>
      <c r="G261" s="31">
        <f t="shared" si="9"/>
        <v>-17402389.490000002</v>
      </c>
      <c r="H261" s="32">
        <f t="shared" si="10"/>
        <v>0.34184449402934985</v>
      </c>
      <c r="I261" s="31">
        <v>664792.43</v>
      </c>
      <c r="J261" s="33">
        <f t="shared" si="11"/>
        <v>8373969.65</v>
      </c>
      <c r="K261" s="12"/>
      <c r="L261" s="12"/>
      <c r="M261" s="12"/>
      <c r="N261" s="9"/>
      <c r="O261" s="10"/>
      <c r="P261" s="11"/>
    </row>
    <row r="262" spans="1:16" s="4" customFormat="1" ht="28.5" customHeight="1">
      <c r="A262" s="49" t="s">
        <v>212</v>
      </c>
      <c r="B262" s="49"/>
      <c r="C262" s="49"/>
      <c r="D262" s="49"/>
      <c r="E262" s="36" t="s">
        <v>218</v>
      </c>
      <c r="F262" s="37" t="s">
        <v>218</v>
      </c>
      <c r="G262" s="31">
        <v>0</v>
      </c>
      <c r="H262" s="32" t="s">
        <v>218</v>
      </c>
      <c r="I262" s="31">
        <v>57161987</v>
      </c>
      <c r="J262" s="33">
        <f>-I262</f>
        <v>-57161987</v>
      </c>
      <c r="K262" s="12"/>
      <c r="L262" s="12"/>
      <c r="M262" s="12"/>
      <c r="N262" s="9"/>
      <c r="O262" s="10"/>
      <c r="P262" s="11"/>
    </row>
    <row r="263" spans="1:16" s="4" customFormat="1" ht="28.5" customHeight="1">
      <c r="A263" s="46" t="s">
        <v>280</v>
      </c>
      <c r="B263" s="47"/>
      <c r="C263" s="47"/>
      <c r="D263" s="48"/>
      <c r="E263" s="36" t="s">
        <v>218</v>
      </c>
      <c r="F263" s="44" t="s">
        <v>218</v>
      </c>
      <c r="G263" s="31">
        <v>0</v>
      </c>
      <c r="H263" s="32" t="s">
        <v>218</v>
      </c>
      <c r="I263" s="31">
        <v>0</v>
      </c>
      <c r="J263" s="33" t="s">
        <v>218</v>
      </c>
      <c r="K263" s="12"/>
      <c r="L263" s="12"/>
      <c r="M263" s="12"/>
      <c r="N263" s="9"/>
      <c r="O263" s="10"/>
      <c r="P263" s="11"/>
    </row>
    <row r="264" spans="1:16" s="4" customFormat="1" ht="49.5" customHeight="1">
      <c r="A264" s="46" t="s">
        <v>263</v>
      </c>
      <c r="B264" s="47"/>
      <c r="C264" s="47"/>
      <c r="D264" s="48"/>
      <c r="E264" s="34">
        <v>56250000</v>
      </c>
      <c r="F264" s="35">
        <v>15878981.6</v>
      </c>
      <c r="G264" s="31">
        <f t="shared" si="9"/>
        <v>-40371018.4</v>
      </c>
      <c r="H264" s="32">
        <f t="shared" si="10"/>
        <v>0.2822930062222222</v>
      </c>
      <c r="I264" s="31" t="s">
        <v>218</v>
      </c>
      <c r="J264" s="33" t="s">
        <v>218</v>
      </c>
      <c r="K264" s="12"/>
      <c r="L264" s="12"/>
      <c r="M264" s="12"/>
      <c r="N264" s="9"/>
      <c r="O264" s="10"/>
      <c r="P264" s="11"/>
    </row>
    <row r="265" spans="1:16" s="4" customFormat="1" ht="49.5" customHeight="1">
      <c r="A265" s="46" t="s">
        <v>264</v>
      </c>
      <c r="B265" s="47"/>
      <c r="C265" s="47"/>
      <c r="D265" s="48"/>
      <c r="E265" s="34">
        <v>23000000</v>
      </c>
      <c r="F265" s="35">
        <v>0</v>
      </c>
      <c r="G265" s="31">
        <f t="shared" si="9"/>
        <v>-23000000</v>
      </c>
      <c r="H265" s="32">
        <f t="shared" si="10"/>
        <v>0</v>
      </c>
      <c r="I265" s="31" t="s">
        <v>218</v>
      </c>
      <c r="J265" s="33" t="s">
        <v>218</v>
      </c>
      <c r="K265" s="12"/>
      <c r="L265" s="12"/>
      <c r="M265" s="12"/>
      <c r="N265" s="9"/>
      <c r="O265" s="10"/>
      <c r="P265" s="11"/>
    </row>
    <row r="266" spans="1:13" s="4" customFormat="1" ht="30.75" customHeight="1">
      <c r="A266" s="49" t="s">
        <v>265</v>
      </c>
      <c r="B266" s="49"/>
      <c r="C266" s="49"/>
      <c r="D266" s="49"/>
      <c r="E266" s="34">
        <v>42200316</v>
      </c>
      <c r="F266" s="35">
        <v>41894053.6</v>
      </c>
      <c r="G266" s="31">
        <f t="shared" si="9"/>
        <v>-306262.3999999985</v>
      </c>
      <c r="H266" s="32">
        <f t="shared" si="10"/>
        <v>0.9927426515005243</v>
      </c>
      <c r="I266" s="31" t="s">
        <v>218</v>
      </c>
      <c r="J266" s="33" t="s">
        <v>218</v>
      </c>
      <c r="K266" s="15"/>
      <c r="L266" s="15"/>
      <c r="M266" s="15"/>
    </row>
    <row r="267" spans="1:13" s="4" customFormat="1" ht="30.75" customHeight="1">
      <c r="A267" s="46" t="s">
        <v>266</v>
      </c>
      <c r="B267" s="47"/>
      <c r="C267" s="47"/>
      <c r="D267" s="48"/>
      <c r="E267" s="34">
        <v>22358000</v>
      </c>
      <c r="F267" s="35">
        <v>11656153.81</v>
      </c>
      <c r="G267" s="31">
        <f t="shared" si="9"/>
        <v>-10701846.19</v>
      </c>
      <c r="H267" s="32">
        <f t="shared" si="10"/>
        <v>0.5213415247338761</v>
      </c>
      <c r="I267" s="31" t="s">
        <v>218</v>
      </c>
      <c r="J267" s="33" t="s">
        <v>218</v>
      </c>
      <c r="K267" s="15"/>
      <c r="L267" s="15"/>
      <c r="M267" s="15"/>
    </row>
    <row r="268" spans="1:13" s="4" customFormat="1" ht="30.75" customHeight="1">
      <c r="A268" s="46" t="s">
        <v>261</v>
      </c>
      <c r="B268" s="47"/>
      <c r="C268" s="47"/>
      <c r="D268" s="48"/>
      <c r="E268" s="34">
        <v>68946712.22</v>
      </c>
      <c r="F268" s="35">
        <v>0</v>
      </c>
      <c r="G268" s="31">
        <f t="shared" si="9"/>
        <v>-68946712.22</v>
      </c>
      <c r="H268" s="32">
        <f t="shared" si="10"/>
        <v>0</v>
      </c>
      <c r="I268" s="31" t="s">
        <v>218</v>
      </c>
      <c r="J268" s="33" t="s">
        <v>218</v>
      </c>
      <c r="K268" s="15"/>
      <c r="L268" s="15"/>
      <c r="M268" s="15"/>
    </row>
    <row r="269" spans="1:13" s="4" customFormat="1" ht="30.75" customHeight="1">
      <c r="A269" s="46" t="s">
        <v>262</v>
      </c>
      <c r="B269" s="47"/>
      <c r="C269" s="47"/>
      <c r="D269" s="48"/>
      <c r="E269" s="34">
        <v>68946712.22</v>
      </c>
      <c r="F269" s="35">
        <v>0</v>
      </c>
      <c r="G269" s="31">
        <f t="shared" si="9"/>
        <v>-68946712.22</v>
      </c>
      <c r="H269" s="32">
        <f t="shared" si="10"/>
        <v>0</v>
      </c>
      <c r="I269" s="31" t="s">
        <v>218</v>
      </c>
      <c r="J269" s="33" t="s">
        <v>218</v>
      </c>
      <c r="K269" s="15"/>
      <c r="L269" s="15"/>
      <c r="M269" s="15"/>
    </row>
    <row r="270" spans="1:16" ht="31.5" customHeight="1">
      <c r="A270" s="50" t="s">
        <v>6</v>
      </c>
      <c r="B270" s="50"/>
      <c r="C270" s="50"/>
      <c r="D270" s="50"/>
      <c r="E270" s="42">
        <v>17388500</v>
      </c>
      <c r="F270" s="43">
        <v>438674</v>
      </c>
      <c r="G270" s="28">
        <f t="shared" si="9"/>
        <v>-16949826</v>
      </c>
      <c r="H270" s="29">
        <f t="shared" si="10"/>
        <v>0.025227822986456566</v>
      </c>
      <c r="I270" s="28">
        <v>0</v>
      </c>
      <c r="J270" s="30">
        <f t="shared" si="11"/>
        <v>438674</v>
      </c>
      <c r="K270" s="12"/>
      <c r="L270" s="12"/>
      <c r="M270" s="12"/>
      <c r="N270" s="9"/>
      <c r="O270" s="10"/>
      <c r="P270" s="11"/>
    </row>
    <row r="271" spans="1:16" ht="40.5" customHeight="1">
      <c r="A271" s="49" t="s">
        <v>5</v>
      </c>
      <c r="B271" s="49"/>
      <c r="C271" s="49"/>
      <c r="D271" s="49"/>
      <c r="E271" s="34">
        <v>17338500</v>
      </c>
      <c r="F271" s="35">
        <v>424674</v>
      </c>
      <c r="G271" s="31">
        <f t="shared" si="9"/>
        <v>-16913826</v>
      </c>
      <c r="H271" s="32">
        <f t="shared" si="10"/>
        <v>0.024493122242408513</v>
      </c>
      <c r="I271" s="31">
        <v>0</v>
      </c>
      <c r="J271" s="33">
        <f t="shared" si="11"/>
        <v>424674</v>
      </c>
      <c r="K271" s="12"/>
      <c r="L271" s="12"/>
      <c r="M271" s="12"/>
      <c r="N271" s="9"/>
      <c r="O271" s="10"/>
      <c r="P271" s="11"/>
    </row>
    <row r="272" spans="1:16" ht="36" customHeight="1">
      <c r="A272" s="49" t="s">
        <v>4</v>
      </c>
      <c r="B272" s="49"/>
      <c r="C272" s="49"/>
      <c r="D272" s="49"/>
      <c r="E272" s="34">
        <v>25000</v>
      </c>
      <c r="F272" s="35">
        <v>0</v>
      </c>
      <c r="G272" s="31">
        <f t="shared" si="9"/>
        <v>-25000</v>
      </c>
      <c r="H272" s="32">
        <f t="shared" si="10"/>
        <v>0</v>
      </c>
      <c r="I272" s="31">
        <v>0</v>
      </c>
      <c r="J272" s="33">
        <f t="shared" si="11"/>
        <v>0</v>
      </c>
      <c r="K272" s="12"/>
      <c r="L272" s="12"/>
      <c r="M272" s="12"/>
      <c r="N272" s="9"/>
      <c r="O272" s="10"/>
      <c r="P272" s="11"/>
    </row>
    <row r="273" spans="1:16" ht="30" customHeight="1">
      <c r="A273" s="49" t="s">
        <v>3</v>
      </c>
      <c r="B273" s="49"/>
      <c r="C273" s="49"/>
      <c r="D273" s="49"/>
      <c r="E273" s="34">
        <v>25000</v>
      </c>
      <c r="F273" s="35">
        <v>0</v>
      </c>
      <c r="G273" s="31">
        <f t="shared" si="9"/>
        <v>-25000</v>
      </c>
      <c r="H273" s="32">
        <f t="shared" si="10"/>
        <v>0</v>
      </c>
      <c r="I273" s="31">
        <v>0</v>
      </c>
      <c r="J273" s="33">
        <f t="shared" si="11"/>
        <v>0</v>
      </c>
      <c r="K273" s="12"/>
      <c r="L273" s="12"/>
      <c r="M273" s="12"/>
      <c r="N273" s="9"/>
      <c r="O273" s="10"/>
      <c r="P273" s="11"/>
    </row>
    <row r="274" spans="1:16" ht="35.25" customHeight="1">
      <c r="A274" s="51" t="s">
        <v>267</v>
      </c>
      <c r="B274" s="52"/>
      <c r="C274" s="52"/>
      <c r="D274" s="53"/>
      <c r="E274" s="34">
        <v>17313500</v>
      </c>
      <c r="F274" s="35">
        <v>424674</v>
      </c>
      <c r="G274" s="31">
        <f t="shared" si="9"/>
        <v>-16888826</v>
      </c>
      <c r="H274" s="32">
        <f t="shared" si="10"/>
        <v>0.024528489329136222</v>
      </c>
      <c r="I274" s="22" t="s">
        <v>218</v>
      </c>
      <c r="J274" s="33" t="s">
        <v>218</v>
      </c>
      <c r="K274" s="12"/>
      <c r="L274" s="12"/>
      <c r="M274" s="12"/>
      <c r="N274" s="9"/>
      <c r="O274" s="10"/>
      <c r="P274" s="11"/>
    </row>
    <row r="275" spans="1:16" ht="33" customHeight="1">
      <c r="A275" s="51" t="s">
        <v>268</v>
      </c>
      <c r="B275" s="52"/>
      <c r="C275" s="52"/>
      <c r="D275" s="53"/>
      <c r="E275" s="34">
        <v>17313500</v>
      </c>
      <c r="F275" s="35">
        <v>424674</v>
      </c>
      <c r="G275" s="31">
        <f>F275-E275</f>
        <v>-16888826</v>
      </c>
      <c r="H275" s="32">
        <f>F275/E275</f>
        <v>0.024528489329136222</v>
      </c>
      <c r="I275" s="22" t="s">
        <v>218</v>
      </c>
      <c r="J275" s="33" t="s">
        <v>218</v>
      </c>
      <c r="K275" s="12"/>
      <c r="L275" s="12"/>
      <c r="M275" s="12"/>
      <c r="N275" s="9"/>
      <c r="O275" s="10"/>
      <c r="P275" s="11"/>
    </row>
    <row r="276" spans="1:16" ht="38.25" customHeight="1">
      <c r="A276" s="49" t="s">
        <v>2</v>
      </c>
      <c r="B276" s="49"/>
      <c r="C276" s="49"/>
      <c r="D276" s="49"/>
      <c r="E276" s="34">
        <v>50000</v>
      </c>
      <c r="F276" s="35">
        <v>14000</v>
      </c>
      <c r="G276" s="31">
        <f aca="true" t="shared" si="12" ref="G276:G287">F276-E276</f>
        <v>-36000</v>
      </c>
      <c r="H276" s="32">
        <f>F276/E276</f>
        <v>0.28</v>
      </c>
      <c r="I276" s="31">
        <v>0</v>
      </c>
      <c r="J276" s="33">
        <f aca="true" t="shared" si="13" ref="J276:J283">F276-I276</f>
        <v>14000</v>
      </c>
      <c r="K276" s="12"/>
      <c r="L276" s="12"/>
      <c r="M276" s="12"/>
      <c r="N276" s="9"/>
      <c r="O276" s="10"/>
      <c r="P276" s="11"/>
    </row>
    <row r="277" spans="1:16" ht="54" customHeight="1">
      <c r="A277" s="49" t="s">
        <v>1</v>
      </c>
      <c r="B277" s="49"/>
      <c r="C277" s="49"/>
      <c r="D277" s="49"/>
      <c r="E277" s="34">
        <v>50000</v>
      </c>
      <c r="F277" s="35">
        <v>14000</v>
      </c>
      <c r="G277" s="31">
        <f t="shared" si="12"/>
        <v>-36000</v>
      </c>
      <c r="H277" s="32">
        <f>F277/E277</f>
        <v>0.28</v>
      </c>
      <c r="I277" s="31">
        <v>0</v>
      </c>
      <c r="J277" s="33">
        <f t="shared" si="13"/>
        <v>14000</v>
      </c>
      <c r="K277" s="12"/>
      <c r="L277" s="12"/>
      <c r="M277" s="12"/>
      <c r="N277" s="9"/>
      <c r="O277" s="10"/>
      <c r="P277" s="11"/>
    </row>
    <row r="278" spans="1:16" ht="44.25" customHeight="1">
      <c r="A278" s="49" t="s">
        <v>0</v>
      </c>
      <c r="B278" s="49"/>
      <c r="C278" s="49"/>
      <c r="D278" s="49"/>
      <c r="E278" s="34">
        <v>50000</v>
      </c>
      <c r="F278" s="35">
        <v>14000</v>
      </c>
      <c r="G278" s="31">
        <f t="shared" si="12"/>
        <v>-36000</v>
      </c>
      <c r="H278" s="32">
        <f>F278/E278</f>
        <v>0.28</v>
      </c>
      <c r="I278" s="31">
        <v>0</v>
      </c>
      <c r="J278" s="33">
        <f t="shared" si="13"/>
        <v>14000</v>
      </c>
      <c r="K278" s="12"/>
      <c r="L278" s="12"/>
      <c r="M278" s="12"/>
      <c r="N278" s="9"/>
      <c r="O278" s="10"/>
      <c r="P278" s="11"/>
    </row>
    <row r="279" spans="1:13" ht="39" customHeight="1">
      <c r="A279" s="50" t="s">
        <v>213</v>
      </c>
      <c r="B279" s="50"/>
      <c r="C279" s="50"/>
      <c r="D279" s="50"/>
      <c r="E279" s="38">
        <v>0</v>
      </c>
      <c r="F279" s="28">
        <v>0</v>
      </c>
      <c r="G279" s="28">
        <f t="shared" si="12"/>
        <v>0</v>
      </c>
      <c r="H279" s="29" t="s">
        <v>218</v>
      </c>
      <c r="I279" s="28">
        <v>1090722.37</v>
      </c>
      <c r="J279" s="30">
        <f t="shared" si="13"/>
        <v>-1090722.37</v>
      </c>
      <c r="K279" s="15"/>
      <c r="L279" s="15"/>
      <c r="M279" s="15"/>
    </row>
    <row r="280" spans="1:13" ht="41.25" customHeight="1">
      <c r="A280" s="49" t="s">
        <v>213</v>
      </c>
      <c r="B280" s="49"/>
      <c r="C280" s="49"/>
      <c r="D280" s="49"/>
      <c r="E280" s="36">
        <v>0</v>
      </c>
      <c r="F280" s="37">
        <v>0</v>
      </c>
      <c r="G280" s="31">
        <f t="shared" si="12"/>
        <v>0</v>
      </c>
      <c r="H280" s="32" t="s">
        <v>218</v>
      </c>
      <c r="I280" s="31">
        <v>1090722.37</v>
      </c>
      <c r="J280" s="33">
        <f t="shared" si="13"/>
        <v>-1090722.37</v>
      </c>
      <c r="K280" s="15"/>
      <c r="L280" s="15"/>
      <c r="M280" s="15"/>
    </row>
    <row r="281" spans="1:13" ht="28.5" customHeight="1">
      <c r="A281" s="49" t="s">
        <v>214</v>
      </c>
      <c r="B281" s="49"/>
      <c r="C281" s="49"/>
      <c r="D281" s="49"/>
      <c r="E281" s="36">
        <v>0</v>
      </c>
      <c r="F281" s="37">
        <v>0</v>
      </c>
      <c r="G281" s="31">
        <f t="shared" si="12"/>
        <v>0</v>
      </c>
      <c r="H281" s="32" t="s">
        <v>218</v>
      </c>
      <c r="I281" s="31">
        <v>1090722.37</v>
      </c>
      <c r="J281" s="33">
        <f t="shared" si="13"/>
        <v>-1090722.37</v>
      </c>
      <c r="K281" s="15"/>
      <c r="L281" s="15"/>
      <c r="M281" s="15"/>
    </row>
    <row r="282" spans="1:13" ht="30" customHeight="1">
      <c r="A282" s="49" t="s">
        <v>215</v>
      </c>
      <c r="B282" s="49"/>
      <c r="C282" s="49"/>
      <c r="D282" s="49"/>
      <c r="E282" s="36">
        <v>0</v>
      </c>
      <c r="F282" s="37">
        <v>0</v>
      </c>
      <c r="G282" s="31">
        <f t="shared" si="12"/>
        <v>0</v>
      </c>
      <c r="H282" s="32" t="s">
        <v>218</v>
      </c>
      <c r="I282" s="31">
        <v>163545.37</v>
      </c>
      <c r="J282" s="33">
        <f t="shared" si="13"/>
        <v>-163545.37</v>
      </c>
      <c r="K282" s="15"/>
      <c r="L282" s="15"/>
      <c r="M282" s="15"/>
    </row>
    <row r="283" spans="1:13" ht="27.75" customHeight="1">
      <c r="A283" s="49" t="s">
        <v>216</v>
      </c>
      <c r="B283" s="49"/>
      <c r="C283" s="49"/>
      <c r="D283" s="49"/>
      <c r="E283" s="36">
        <v>0</v>
      </c>
      <c r="F283" s="37">
        <v>0</v>
      </c>
      <c r="G283" s="31">
        <f t="shared" si="12"/>
        <v>0</v>
      </c>
      <c r="H283" s="32" t="s">
        <v>218</v>
      </c>
      <c r="I283" s="31">
        <v>927177</v>
      </c>
      <c r="J283" s="33">
        <f t="shared" si="13"/>
        <v>-927177</v>
      </c>
      <c r="K283" s="15"/>
      <c r="L283" s="15"/>
      <c r="M283" s="15"/>
    </row>
    <row r="284" spans="1:13" s="4" customFormat="1" ht="27.75" customHeight="1">
      <c r="A284" s="46" t="s">
        <v>281</v>
      </c>
      <c r="B284" s="47"/>
      <c r="C284" s="47"/>
      <c r="D284" s="48"/>
      <c r="E284" s="36" t="s">
        <v>218</v>
      </c>
      <c r="F284" s="44" t="s">
        <v>218</v>
      </c>
      <c r="G284" s="31">
        <v>0</v>
      </c>
      <c r="H284" s="32" t="s">
        <v>218</v>
      </c>
      <c r="I284" s="31">
        <v>0</v>
      </c>
      <c r="J284" s="33" t="s">
        <v>218</v>
      </c>
      <c r="K284" s="15"/>
      <c r="L284" s="15"/>
      <c r="M284" s="15"/>
    </row>
    <row r="285" spans="1:13" ht="42" customHeight="1">
      <c r="A285" s="50" t="s">
        <v>269</v>
      </c>
      <c r="B285" s="50"/>
      <c r="C285" s="50"/>
      <c r="D285" s="50"/>
      <c r="E285" s="42">
        <v>283053.89</v>
      </c>
      <c r="F285" s="43">
        <v>164935</v>
      </c>
      <c r="G285" s="28">
        <f t="shared" si="12"/>
        <v>-118118.89000000001</v>
      </c>
      <c r="H285" s="29">
        <v>0</v>
      </c>
      <c r="I285" s="28" t="s">
        <v>218</v>
      </c>
      <c r="J285" s="30" t="s">
        <v>218</v>
      </c>
      <c r="K285" s="15"/>
      <c r="L285" s="15"/>
      <c r="M285" s="15"/>
    </row>
    <row r="286" spans="1:11" ht="32.25" customHeight="1">
      <c r="A286" s="45" t="s">
        <v>270</v>
      </c>
      <c r="B286" s="45"/>
      <c r="C286" s="45"/>
      <c r="D286" s="45"/>
      <c r="E286" s="34">
        <v>283053.89</v>
      </c>
      <c r="F286" s="35">
        <v>164935</v>
      </c>
      <c r="G286" s="37">
        <f t="shared" si="12"/>
        <v>-118118.89000000001</v>
      </c>
      <c r="H286" s="32">
        <v>0</v>
      </c>
      <c r="I286" s="39" t="s">
        <v>218</v>
      </c>
      <c r="J286" s="33" t="s">
        <v>218</v>
      </c>
      <c r="K286" s="16"/>
    </row>
    <row r="287" spans="1:11" ht="12.75">
      <c r="A287" s="45" t="s">
        <v>271</v>
      </c>
      <c r="B287" s="45"/>
      <c r="C287" s="45"/>
      <c r="D287" s="45"/>
      <c r="E287" s="34">
        <v>283053.89</v>
      </c>
      <c r="F287" s="35">
        <v>164935</v>
      </c>
      <c r="G287" s="37">
        <f t="shared" si="12"/>
        <v>-118118.89000000001</v>
      </c>
      <c r="H287" s="32">
        <v>0</v>
      </c>
      <c r="I287" s="39" t="s">
        <v>218</v>
      </c>
      <c r="J287" s="33" t="s">
        <v>218</v>
      </c>
      <c r="K287" s="16"/>
    </row>
    <row r="288" spans="8:11" ht="12.75">
      <c r="H288" s="16"/>
      <c r="I288" s="16"/>
      <c r="J288" s="16"/>
      <c r="K288" s="16"/>
    </row>
    <row r="289" spans="8:11" ht="12.75">
      <c r="H289" s="16"/>
      <c r="I289" s="16"/>
      <c r="J289" s="16"/>
      <c r="K289" s="16"/>
    </row>
    <row r="290" spans="8:11" ht="12.75">
      <c r="H290" s="16"/>
      <c r="I290" s="16"/>
      <c r="J290" s="16"/>
      <c r="K290" s="16"/>
    </row>
    <row r="291" spans="8:11" ht="12.75">
      <c r="H291" s="16"/>
      <c r="I291" s="16"/>
      <c r="J291" s="16"/>
      <c r="K291" s="16"/>
    </row>
    <row r="292" spans="8:11" ht="12.75">
      <c r="H292" s="16"/>
      <c r="I292" s="16"/>
      <c r="J292" s="16"/>
      <c r="K292" s="16"/>
    </row>
    <row r="293" spans="8:11" ht="12.75">
      <c r="H293" s="16"/>
      <c r="I293" s="16"/>
      <c r="J293" s="16"/>
      <c r="K293" s="16"/>
    </row>
    <row r="294" spans="8:11" ht="12.75">
      <c r="H294" s="16"/>
      <c r="I294" s="16"/>
      <c r="J294" s="16"/>
      <c r="K294" s="16"/>
    </row>
    <row r="295" spans="8:11" ht="12.75">
      <c r="H295" s="16"/>
      <c r="I295" s="16"/>
      <c r="J295" s="16"/>
      <c r="K295" s="16"/>
    </row>
    <row r="296" spans="8:11" ht="12.75">
      <c r="H296" s="16"/>
      <c r="I296" s="16"/>
      <c r="J296" s="16"/>
      <c r="K296" s="16"/>
    </row>
    <row r="297" spans="8:11" ht="12.75">
      <c r="H297" s="16"/>
      <c r="I297" s="16"/>
      <c r="J297" s="16"/>
      <c r="K297" s="16"/>
    </row>
    <row r="298" spans="8:11" ht="12.75">
      <c r="H298" s="16"/>
      <c r="I298" s="16"/>
      <c r="J298" s="16"/>
      <c r="K298" s="16"/>
    </row>
    <row r="299" spans="8:11" ht="12.75">
      <c r="H299" s="16"/>
      <c r="I299" s="16"/>
      <c r="J299" s="16"/>
      <c r="K299" s="16"/>
    </row>
    <row r="300" spans="8:11" ht="12.75">
      <c r="H300" s="16"/>
      <c r="I300" s="16"/>
      <c r="J300" s="16"/>
      <c r="K300" s="16"/>
    </row>
    <row r="301" spans="8:11" ht="12.75">
      <c r="H301" s="16"/>
      <c r="I301" s="16"/>
      <c r="J301" s="16"/>
      <c r="K301" s="16"/>
    </row>
    <row r="302" spans="8:11" ht="12.75">
      <c r="H302" s="16"/>
      <c r="I302" s="16"/>
      <c r="J302" s="16"/>
      <c r="K302" s="16"/>
    </row>
    <row r="303" spans="8:11" ht="12.75">
      <c r="H303" s="16"/>
      <c r="I303" s="16"/>
      <c r="J303" s="16"/>
      <c r="K303" s="16"/>
    </row>
    <row r="304" spans="8:11" ht="12.75">
      <c r="H304" s="16"/>
      <c r="I304" s="16"/>
      <c r="J304" s="16"/>
      <c r="K304" s="16"/>
    </row>
    <row r="305" spans="8:11" ht="12.75">
      <c r="H305" s="16"/>
      <c r="I305" s="16"/>
      <c r="J305" s="16"/>
      <c r="K305" s="16"/>
    </row>
    <row r="306" spans="8:11" ht="12.75">
      <c r="H306" s="16"/>
      <c r="I306" s="16"/>
      <c r="J306" s="16"/>
      <c r="K306" s="16"/>
    </row>
    <row r="307" spans="8:11" ht="12.75">
      <c r="H307" s="16"/>
      <c r="I307" s="16"/>
      <c r="J307" s="16"/>
      <c r="K307" s="16"/>
    </row>
    <row r="308" spans="8:11" ht="12.75">
      <c r="H308" s="16"/>
      <c r="I308" s="16"/>
      <c r="J308" s="16"/>
      <c r="K308" s="16"/>
    </row>
    <row r="309" spans="8:11" ht="12.75">
      <c r="H309" s="16"/>
      <c r="I309" s="16"/>
      <c r="J309" s="16"/>
      <c r="K309" s="16"/>
    </row>
    <row r="310" spans="8:11" ht="12.75">
      <c r="H310" s="16"/>
      <c r="I310" s="16"/>
      <c r="J310" s="16"/>
      <c r="K310" s="16"/>
    </row>
    <row r="311" spans="8:11" ht="12.75">
      <c r="H311" s="16"/>
      <c r="I311" s="16"/>
      <c r="J311" s="16"/>
      <c r="K311" s="16"/>
    </row>
    <row r="312" spans="8:11" ht="12.75">
      <c r="H312" s="16"/>
      <c r="I312" s="16"/>
      <c r="J312" s="16"/>
      <c r="K312" s="16"/>
    </row>
    <row r="313" spans="8:11" ht="12.75">
      <c r="H313" s="16"/>
      <c r="I313" s="16"/>
      <c r="J313" s="16"/>
      <c r="K313" s="16"/>
    </row>
    <row r="314" spans="8:11" ht="12.75">
      <c r="H314" s="16"/>
      <c r="I314" s="16"/>
      <c r="J314" s="16"/>
      <c r="K314" s="16"/>
    </row>
    <row r="315" spans="8:11" ht="12.75">
      <c r="H315" s="16"/>
      <c r="I315" s="16"/>
      <c r="J315" s="16"/>
      <c r="K315" s="16"/>
    </row>
    <row r="316" spans="8:11" ht="12.75">
      <c r="H316" s="16"/>
      <c r="I316" s="16"/>
      <c r="J316" s="16"/>
      <c r="K316" s="16"/>
    </row>
    <row r="317" spans="8:11" ht="12.75">
      <c r="H317" s="16"/>
      <c r="I317" s="16"/>
      <c r="J317" s="16"/>
      <c r="K317" s="16"/>
    </row>
    <row r="318" spans="8:11" ht="12.75">
      <c r="H318" s="16"/>
      <c r="I318" s="16"/>
      <c r="J318" s="16"/>
      <c r="K318" s="16"/>
    </row>
    <row r="319" spans="8:11" ht="12.75">
      <c r="H319" s="16"/>
      <c r="I319" s="16"/>
      <c r="J319" s="16"/>
      <c r="K319" s="16"/>
    </row>
    <row r="320" spans="8:11" ht="12.75">
      <c r="H320" s="16"/>
      <c r="I320" s="16"/>
      <c r="J320" s="16"/>
      <c r="K320" s="16"/>
    </row>
    <row r="321" spans="8:11" ht="12.75">
      <c r="H321" s="16"/>
      <c r="I321" s="16"/>
      <c r="J321" s="16"/>
      <c r="K321" s="16"/>
    </row>
    <row r="322" spans="8:11" ht="12.75">
      <c r="H322" s="16"/>
      <c r="I322" s="16"/>
      <c r="J322" s="16"/>
      <c r="K322" s="16"/>
    </row>
    <row r="323" spans="8:11" ht="12.75">
      <c r="H323" s="16"/>
      <c r="I323" s="16"/>
      <c r="J323" s="16"/>
      <c r="K323" s="16"/>
    </row>
    <row r="324" spans="8:11" ht="12.75">
      <c r="H324" s="16"/>
      <c r="I324" s="16"/>
      <c r="J324" s="16"/>
      <c r="K324" s="16"/>
    </row>
    <row r="325" spans="8:11" ht="12.75">
      <c r="H325" s="16"/>
      <c r="I325" s="16"/>
      <c r="J325" s="16"/>
      <c r="K325" s="16"/>
    </row>
    <row r="326" spans="8:11" ht="12.75">
      <c r="H326" s="16"/>
      <c r="I326" s="16"/>
      <c r="J326" s="16"/>
      <c r="K326" s="16"/>
    </row>
    <row r="327" spans="8:11" ht="12.75">
      <c r="H327" s="16"/>
      <c r="I327" s="16"/>
      <c r="J327" s="16"/>
      <c r="K327" s="16"/>
    </row>
    <row r="328" spans="8:11" ht="12.75">
      <c r="H328" s="16"/>
      <c r="I328" s="16"/>
      <c r="J328" s="16"/>
      <c r="K328" s="16"/>
    </row>
    <row r="329" spans="8:11" ht="12.75">
      <c r="H329" s="16"/>
      <c r="I329" s="16"/>
      <c r="J329" s="16"/>
      <c r="K329" s="16"/>
    </row>
    <row r="330" spans="8:11" ht="12.75">
      <c r="H330" s="16"/>
      <c r="I330" s="16"/>
      <c r="J330" s="16"/>
      <c r="K330" s="16"/>
    </row>
    <row r="331" spans="8:11" ht="12.75">
      <c r="H331" s="16"/>
      <c r="I331" s="16"/>
      <c r="J331" s="16"/>
      <c r="K331" s="16"/>
    </row>
    <row r="332" spans="8:11" ht="12.75">
      <c r="H332" s="16"/>
      <c r="I332" s="16"/>
      <c r="J332" s="16"/>
      <c r="K332" s="16"/>
    </row>
    <row r="333" spans="8:11" ht="12.75">
      <c r="H333" s="16"/>
      <c r="I333" s="16"/>
      <c r="J333" s="16"/>
      <c r="K333" s="16"/>
    </row>
    <row r="334" spans="8:11" ht="12.75">
      <c r="H334" s="16"/>
      <c r="I334" s="16"/>
      <c r="J334" s="16"/>
      <c r="K334" s="16"/>
    </row>
    <row r="335" spans="8:11" ht="12.75">
      <c r="H335" s="16"/>
      <c r="I335" s="16"/>
      <c r="J335" s="16"/>
      <c r="K335" s="16"/>
    </row>
    <row r="336" spans="8:11" ht="12.75">
      <c r="H336" s="16"/>
      <c r="I336" s="16"/>
      <c r="J336" s="16"/>
      <c r="K336" s="16"/>
    </row>
    <row r="337" spans="8:11" ht="12.75">
      <c r="H337" s="16"/>
      <c r="I337" s="16"/>
      <c r="J337" s="16"/>
      <c r="K337" s="16"/>
    </row>
    <row r="338" spans="8:11" ht="12.75">
      <c r="H338" s="16"/>
      <c r="I338" s="16"/>
      <c r="J338" s="16"/>
      <c r="K338" s="16"/>
    </row>
    <row r="339" spans="8:11" ht="12.75">
      <c r="H339" s="16"/>
      <c r="I339" s="16"/>
      <c r="J339" s="16"/>
      <c r="K339" s="16"/>
    </row>
    <row r="340" spans="8:11" ht="12.75">
      <c r="H340" s="16"/>
      <c r="I340" s="16"/>
      <c r="J340" s="16"/>
      <c r="K340" s="16"/>
    </row>
    <row r="341" spans="8:11" ht="12.75">
      <c r="H341" s="16"/>
      <c r="I341" s="16"/>
      <c r="J341" s="16"/>
      <c r="K341" s="16"/>
    </row>
    <row r="342" spans="8:11" ht="12.75">
      <c r="H342" s="16"/>
      <c r="I342" s="16"/>
      <c r="J342" s="16"/>
      <c r="K342" s="16"/>
    </row>
    <row r="343" spans="8:11" ht="12.75">
      <c r="H343" s="16"/>
      <c r="I343" s="16"/>
      <c r="J343" s="16"/>
      <c r="K343" s="16"/>
    </row>
    <row r="344" spans="8:11" ht="12.75">
      <c r="H344" s="16"/>
      <c r="I344" s="16"/>
      <c r="J344" s="16"/>
      <c r="K344" s="16"/>
    </row>
    <row r="345" spans="8:11" ht="12.75">
      <c r="H345" s="16"/>
      <c r="I345" s="16"/>
      <c r="J345" s="16"/>
      <c r="K345" s="16"/>
    </row>
    <row r="346" spans="8:11" ht="12.75">
      <c r="H346" s="16"/>
      <c r="I346" s="16"/>
      <c r="J346" s="16"/>
      <c r="K346" s="16"/>
    </row>
    <row r="347" spans="8:11" ht="12.75">
      <c r="H347" s="16"/>
      <c r="I347" s="16"/>
      <c r="J347" s="16"/>
      <c r="K347" s="16"/>
    </row>
    <row r="348" spans="8:11" ht="12.75">
      <c r="H348" s="16"/>
      <c r="I348" s="16"/>
      <c r="J348" s="16"/>
      <c r="K348" s="16"/>
    </row>
    <row r="349" spans="8:11" ht="12.75">
      <c r="H349" s="16"/>
      <c r="I349" s="16"/>
      <c r="J349" s="16"/>
      <c r="K349" s="16"/>
    </row>
    <row r="350" spans="8:11" ht="12.75">
      <c r="H350" s="16"/>
      <c r="I350" s="16"/>
      <c r="J350" s="16"/>
      <c r="K350" s="16"/>
    </row>
    <row r="351" spans="8:11" ht="12.75">
      <c r="H351" s="16"/>
      <c r="I351" s="16"/>
      <c r="J351" s="16"/>
      <c r="K351" s="16"/>
    </row>
    <row r="352" spans="8:11" ht="12.75">
      <c r="H352" s="16"/>
      <c r="I352" s="16"/>
      <c r="J352" s="16"/>
      <c r="K352" s="16"/>
    </row>
    <row r="353" spans="8:11" ht="12.75">
      <c r="H353" s="16"/>
      <c r="I353" s="16"/>
      <c r="J353" s="16"/>
      <c r="K353" s="16"/>
    </row>
    <row r="354" spans="8:11" ht="12.75">
      <c r="H354" s="16"/>
      <c r="I354" s="16"/>
      <c r="J354" s="16"/>
      <c r="K354" s="16"/>
    </row>
    <row r="355" spans="8:11" ht="12.75">
      <c r="H355" s="16"/>
      <c r="I355" s="16"/>
      <c r="J355" s="16"/>
      <c r="K355" s="16"/>
    </row>
    <row r="356" spans="8:11" ht="12.75">
      <c r="H356" s="16"/>
      <c r="I356" s="16"/>
      <c r="J356" s="16"/>
      <c r="K356" s="16"/>
    </row>
    <row r="357" spans="8:11" ht="12.75">
      <c r="H357" s="16"/>
      <c r="I357" s="16"/>
      <c r="J357" s="16"/>
      <c r="K357" s="16"/>
    </row>
    <row r="358" spans="8:11" ht="12.75">
      <c r="H358" s="16"/>
      <c r="I358" s="16"/>
      <c r="J358" s="16"/>
      <c r="K358" s="16"/>
    </row>
    <row r="359" spans="8:11" ht="12.75">
      <c r="H359" s="16"/>
      <c r="I359" s="16"/>
      <c r="J359" s="16"/>
      <c r="K359" s="16"/>
    </row>
    <row r="360" spans="8:11" ht="12.75">
      <c r="H360" s="16"/>
      <c r="I360" s="16"/>
      <c r="J360" s="16"/>
      <c r="K360" s="16"/>
    </row>
    <row r="361" spans="8:11" ht="12.75">
      <c r="H361" s="16"/>
      <c r="I361" s="16"/>
      <c r="J361" s="16"/>
      <c r="K361" s="16"/>
    </row>
    <row r="362" spans="8:11" ht="12.75">
      <c r="H362" s="16"/>
      <c r="I362" s="16"/>
      <c r="J362" s="16"/>
      <c r="K362" s="16"/>
    </row>
    <row r="363" spans="8:11" ht="12.75">
      <c r="H363" s="16"/>
      <c r="I363" s="16"/>
      <c r="J363" s="16"/>
      <c r="K363" s="16"/>
    </row>
    <row r="364" spans="8:11" ht="12.75">
      <c r="H364" s="16"/>
      <c r="I364" s="16"/>
      <c r="J364" s="16"/>
      <c r="K364" s="16"/>
    </row>
    <row r="365" spans="8:11" ht="12.75">
      <c r="H365" s="16"/>
      <c r="I365" s="16"/>
      <c r="J365" s="16"/>
      <c r="K365" s="16"/>
    </row>
    <row r="366" spans="8:11" ht="12.75">
      <c r="H366" s="16"/>
      <c r="I366" s="16"/>
      <c r="J366" s="16"/>
      <c r="K366" s="16"/>
    </row>
    <row r="367" spans="8:11" ht="12.75">
      <c r="H367" s="16"/>
      <c r="I367" s="16"/>
      <c r="J367" s="16"/>
      <c r="K367" s="16"/>
    </row>
    <row r="368" spans="8:11" ht="12.75">
      <c r="H368" s="16"/>
      <c r="I368" s="16"/>
      <c r="J368" s="16"/>
      <c r="K368" s="16"/>
    </row>
    <row r="369" spans="8:11" ht="12.75">
      <c r="H369" s="16"/>
      <c r="I369" s="16"/>
      <c r="J369" s="16"/>
      <c r="K369" s="16"/>
    </row>
    <row r="370" spans="8:11" ht="12.75">
      <c r="H370" s="16"/>
      <c r="I370" s="16"/>
      <c r="J370" s="16"/>
      <c r="K370" s="16"/>
    </row>
    <row r="371" spans="8:11" ht="12.75">
      <c r="H371" s="16"/>
      <c r="I371" s="16"/>
      <c r="J371" s="16"/>
      <c r="K371" s="16"/>
    </row>
    <row r="372" spans="8:11" ht="12.75">
      <c r="H372" s="16"/>
      <c r="I372" s="16"/>
      <c r="J372" s="16"/>
      <c r="K372" s="16"/>
    </row>
    <row r="373" spans="8:11" ht="12.75">
      <c r="H373" s="16"/>
      <c r="I373" s="16"/>
      <c r="J373" s="16"/>
      <c r="K373" s="16"/>
    </row>
    <row r="374" spans="8:11" ht="12.75">
      <c r="H374" s="16"/>
      <c r="I374" s="16"/>
      <c r="J374" s="16"/>
      <c r="K374" s="16"/>
    </row>
    <row r="375" spans="8:11" ht="12.75">
      <c r="H375" s="16"/>
      <c r="I375" s="16"/>
      <c r="J375" s="16"/>
      <c r="K375" s="16"/>
    </row>
    <row r="376" spans="8:11" ht="12.75">
      <c r="H376" s="16"/>
      <c r="I376" s="16"/>
      <c r="J376" s="16"/>
      <c r="K376" s="16"/>
    </row>
    <row r="377" spans="8:11" ht="12.75">
      <c r="H377" s="16"/>
      <c r="I377" s="16"/>
      <c r="J377" s="16"/>
      <c r="K377" s="16"/>
    </row>
    <row r="378" spans="8:11" ht="12.75">
      <c r="H378" s="16"/>
      <c r="I378" s="16"/>
      <c r="J378" s="16"/>
      <c r="K378" s="16"/>
    </row>
    <row r="379" spans="8:11" ht="12.75">
      <c r="H379" s="16"/>
      <c r="I379" s="16"/>
      <c r="J379" s="16"/>
      <c r="K379" s="16"/>
    </row>
    <row r="380" spans="8:11" ht="12.75">
      <c r="H380" s="16"/>
      <c r="I380" s="16"/>
      <c r="J380" s="16"/>
      <c r="K380" s="16"/>
    </row>
    <row r="381" spans="8:11" ht="12.75">
      <c r="H381" s="16"/>
      <c r="I381" s="16"/>
      <c r="J381" s="16"/>
      <c r="K381" s="16"/>
    </row>
    <row r="382" spans="8:11" ht="12.75">
      <c r="H382" s="16"/>
      <c r="I382" s="16"/>
      <c r="J382" s="16"/>
      <c r="K382" s="16"/>
    </row>
    <row r="383" spans="8:11" ht="12.75">
      <c r="H383" s="16"/>
      <c r="I383" s="16"/>
      <c r="J383" s="16"/>
      <c r="K383" s="16"/>
    </row>
    <row r="384" spans="8:11" ht="12.75">
      <c r="H384" s="16"/>
      <c r="I384" s="16"/>
      <c r="J384" s="16"/>
      <c r="K384" s="16"/>
    </row>
    <row r="385" spans="8:11" ht="12.75">
      <c r="H385" s="16"/>
      <c r="I385" s="16"/>
      <c r="J385" s="16"/>
      <c r="K385" s="16"/>
    </row>
    <row r="386" spans="8:11" ht="12.75">
      <c r="H386" s="16"/>
      <c r="I386" s="16"/>
      <c r="J386" s="16"/>
      <c r="K386" s="16"/>
    </row>
    <row r="387" spans="8:11" ht="12.75">
      <c r="H387" s="16"/>
      <c r="I387" s="16"/>
      <c r="J387" s="16"/>
      <c r="K387" s="16"/>
    </row>
    <row r="388" spans="8:11" ht="12.75">
      <c r="H388" s="16"/>
      <c r="I388" s="16"/>
      <c r="J388" s="16"/>
      <c r="K388" s="16"/>
    </row>
    <row r="389" spans="8:11" ht="12.75">
      <c r="H389" s="16"/>
      <c r="I389" s="16"/>
      <c r="J389" s="16"/>
      <c r="K389" s="16"/>
    </row>
    <row r="390" spans="8:11" ht="12.75">
      <c r="H390" s="16"/>
      <c r="I390" s="16"/>
      <c r="J390" s="16"/>
      <c r="K390" s="16"/>
    </row>
    <row r="391" spans="8:11" ht="12.75">
      <c r="H391" s="16"/>
      <c r="I391" s="16"/>
      <c r="J391" s="16"/>
      <c r="K391" s="16"/>
    </row>
    <row r="392" spans="8:11" ht="12.75">
      <c r="H392" s="16"/>
      <c r="I392" s="16"/>
      <c r="J392" s="16"/>
      <c r="K392" s="16"/>
    </row>
    <row r="393" spans="8:11" ht="12.75">
      <c r="H393" s="16"/>
      <c r="I393" s="16"/>
      <c r="J393" s="16"/>
      <c r="K393" s="16"/>
    </row>
    <row r="394" spans="8:11" ht="12.75">
      <c r="H394" s="16"/>
      <c r="I394" s="16"/>
      <c r="J394" s="16"/>
      <c r="K394" s="16"/>
    </row>
    <row r="395" spans="8:11" ht="12.75">
      <c r="H395" s="16"/>
      <c r="I395" s="16"/>
      <c r="J395" s="16"/>
      <c r="K395" s="16"/>
    </row>
    <row r="396" spans="8:11" ht="12.75">
      <c r="H396" s="16"/>
      <c r="I396" s="16"/>
      <c r="J396" s="16"/>
      <c r="K396" s="16"/>
    </row>
    <row r="397" spans="8:11" ht="12.75">
      <c r="H397" s="16"/>
      <c r="I397" s="16"/>
      <c r="J397" s="16"/>
      <c r="K397" s="16"/>
    </row>
    <row r="398" spans="8:11" ht="12.75">
      <c r="H398" s="16"/>
      <c r="I398" s="16"/>
      <c r="J398" s="16"/>
      <c r="K398" s="16"/>
    </row>
    <row r="399" spans="8:11" ht="12.75">
      <c r="H399" s="16"/>
      <c r="I399" s="16"/>
      <c r="J399" s="16"/>
      <c r="K399" s="16"/>
    </row>
    <row r="400" spans="8:11" ht="12.75">
      <c r="H400" s="16"/>
      <c r="I400" s="16"/>
      <c r="J400" s="16"/>
      <c r="K400" s="16"/>
    </row>
    <row r="401" spans="8:11" ht="12.75">
      <c r="H401" s="16"/>
      <c r="I401" s="16"/>
      <c r="J401" s="16"/>
      <c r="K401" s="16"/>
    </row>
    <row r="402" spans="8:11" ht="12.75">
      <c r="H402" s="16"/>
      <c r="I402" s="16"/>
      <c r="J402" s="16"/>
      <c r="K402" s="16"/>
    </row>
    <row r="403" spans="8:11" ht="12.75">
      <c r="H403" s="16"/>
      <c r="I403" s="16"/>
      <c r="J403" s="16"/>
      <c r="K403" s="16"/>
    </row>
    <row r="404" spans="8:11" ht="12.75">
      <c r="H404" s="16"/>
      <c r="I404" s="16"/>
      <c r="J404" s="16"/>
      <c r="K404" s="16"/>
    </row>
    <row r="405" spans="8:11" ht="12.75">
      <c r="H405" s="16"/>
      <c r="I405" s="16"/>
      <c r="J405" s="16"/>
      <c r="K405" s="16"/>
    </row>
    <row r="406" spans="8:11" ht="12.75">
      <c r="H406" s="16"/>
      <c r="I406" s="16"/>
      <c r="J406" s="16"/>
      <c r="K406" s="16"/>
    </row>
    <row r="407" spans="8:11" ht="12.75">
      <c r="H407" s="16"/>
      <c r="I407" s="16"/>
      <c r="J407" s="16"/>
      <c r="K407" s="16"/>
    </row>
    <row r="408" spans="8:11" ht="12.75">
      <c r="H408" s="16"/>
      <c r="I408" s="16"/>
      <c r="J408" s="16"/>
      <c r="K408" s="16"/>
    </row>
    <row r="409" spans="8:11" ht="12.75">
      <c r="H409" s="16"/>
      <c r="I409" s="16"/>
      <c r="J409" s="16"/>
      <c r="K409" s="16"/>
    </row>
    <row r="410" spans="8:11" ht="12.75">
      <c r="H410" s="16"/>
      <c r="I410" s="16"/>
      <c r="J410" s="16"/>
      <c r="K410" s="16"/>
    </row>
    <row r="411" spans="8:11" ht="12.75">
      <c r="H411" s="16"/>
      <c r="I411" s="16"/>
      <c r="J411" s="16"/>
      <c r="K411" s="16"/>
    </row>
    <row r="412" spans="8:11" ht="12.75">
      <c r="H412" s="16"/>
      <c r="I412" s="16"/>
      <c r="J412" s="16"/>
      <c r="K412" s="16"/>
    </row>
    <row r="413" spans="8:11" ht="12.75">
      <c r="H413" s="16"/>
      <c r="I413" s="16"/>
      <c r="J413" s="16"/>
      <c r="K413" s="16"/>
    </row>
    <row r="414" spans="8:11" ht="12.75">
      <c r="H414" s="16"/>
      <c r="I414" s="16"/>
      <c r="J414" s="16"/>
      <c r="K414" s="16"/>
    </row>
    <row r="415" spans="8:11" ht="12.75">
      <c r="H415" s="16"/>
      <c r="I415" s="16"/>
      <c r="J415" s="16"/>
      <c r="K415" s="16"/>
    </row>
    <row r="416" spans="8:11" ht="12.75">
      <c r="H416" s="16"/>
      <c r="I416" s="16"/>
      <c r="J416" s="16"/>
      <c r="K416" s="16"/>
    </row>
    <row r="417" spans="8:11" ht="12.75">
      <c r="H417" s="16"/>
      <c r="I417" s="16"/>
      <c r="J417" s="16"/>
      <c r="K417" s="16"/>
    </row>
    <row r="418" spans="8:11" ht="12.75">
      <c r="H418" s="16"/>
      <c r="I418" s="16"/>
      <c r="J418" s="16"/>
      <c r="K418" s="16"/>
    </row>
    <row r="419" spans="8:11" ht="12.75">
      <c r="H419" s="16"/>
      <c r="I419" s="16"/>
      <c r="J419" s="16"/>
      <c r="K419" s="16"/>
    </row>
    <row r="420" spans="8:11" ht="12.75">
      <c r="H420" s="16"/>
      <c r="I420" s="16"/>
      <c r="J420" s="16"/>
      <c r="K420" s="16"/>
    </row>
    <row r="421" spans="8:11" ht="12.75">
      <c r="H421" s="16"/>
      <c r="I421" s="16"/>
      <c r="J421" s="16"/>
      <c r="K421" s="16"/>
    </row>
    <row r="422" spans="8:11" ht="12.75">
      <c r="H422" s="16"/>
      <c r="I422" s="16"/>
      <c r="J422" s="16"/>
      <c r="K422" s="16"/>
    </row>
    <row r="423" spans="8:11" ht="12.75">
      <c r="H423" s="16"/>
      <c r="I423" s="16"/>
      <c r="J423" s="16"/>
      <c r="K423" s="16"/>
    </row>
    <row r="424" spans="8:11" ht="12.75">
      <c r="H424" s="16"/>
      <c r="I424" s="16"/>
      <c r="J424" s="16"/>
      <c r="K424" s="16"/>
    </row>
    <row r="425" spans="8:11" ht="12.75">
      <c r="H425" s="16"/>
      <c r="I425" s="16"/>
      <c r="J425" s="16"/>
      <c r="K425" s="16"/>
    </row>
    <row r="426" spans="8:11" ht="12.75">
      <c r="H426" s="16"/>
      <c r="I426" s="16"/>
      <c r="J426" s="16"/>
      <c r="K426" s="16"/>
    </row>
    <row r="427" spans="8:11" ht="12.75">
      <c r="H427" s="16"/>
      <c r="I427" s="16"/>
      <c r="J427" s="16"/>
      <c r="K427" s="16"/>
    </row>
    <row r="428" spans="8:11" ht="12.75">
      <c r="H428" s="16"/>
      <c r="I428" s="16"/>
      <c r="J428" s="16"/>
      <c r="K428" s="16"/>
    </row>
    <row r="429" spans="8:11" ht="12.75">
      <c r="H429" s="16"/>
      <c r="I429" s="16"/>
      <c r="J429" s="16"/>
      <c r="K429" s="16"/>
    </row>
    <row r="430" spans="8:11" ht="12.75">
      <c r="H430" s="16"/>
      <c r="I430" s="16"/>
      <c r="J430" s="16"/>
      <c r="K430" s="16"/>
    </row>
    <row r="431" spans="8:11" ht="12.75">
      <c r="H431" s="16"/>
      <c r="I431" s="16"/>
      <c r="J431" s="16"/>
      <c r="K431" s="16"/>
    </row>
    <row r="432" spans="8:11" ht="12.75">
      <c r="H432" s="16"/>
      <c r="I432" s="16"/>
      <c r="J432" s="16"/>
      <c r="K432" s="16"/>
    </row>
    <row r="433" spans="8:11" ht="12.75">
      <c r="H433" s="16"/>
      <c r="I433" s="16"/>
      <c r="J433" s="16"/>
      <c r="K433" s="16"/>
    </row>
    <row r="434" spans="8:11" ht="12.75">
      <c r="H434" s="16"/>
      <c r="I434" s="16"/>
      <c r="J434" s="16"/>
      <c r="K434" s="16"/>
    </row>
    <row r="435" spans="8:11" ht="12.75">
      <c r="H435" s="16"/>
      <c r="I435" s="16"/>
      <c r="J435" s="16"/>
      <c r="K435" s="16"/>
    </row>
    <row r="436" spans="8:11" ht="12.75">
      <c r="H436" s="16"/>
      <c r="I436" s="16"/>
      <c r="J436" s="16"/>
      <c r="K436" s="16"/>
    </row>
    <row r="437" spans="8:11" ht="12.75">
      <c r="H437" s="16"/>
      <c r="I437" s="16"/>
      <c r="J437" s="16"/>
      <c r="K437" s="16"/>
    </row>
    <row r="438" spans="8:11" ht="12.75">
      <c r="H438" s="16"/>
      <c r="I438" s="16"/>
      <c r="J438" s="16"/>
      <c r="K438" s="16"/>
    </row>
    <row r="439" spans="8:11" ht="12.75">
      <c r="H439" s="16"/>
      <c r="I439" s="16"/>
      <c r="J439" s="16"/>
      <c r="K439" s="16"/>
    </row>
    <row r="440" spans="8:11" ht="12.75">
      <c r="H440" s="16"/>
      <c r="I440" s="16"/>
      <c r="J440" s="16"/>
      <c r="K440" s="16"/>
    </row>
    <row r="441" spans="8:11" ht="12.75">
      <c r="H441" s="16"/>
      <c r="I441" s="16"/>
      <c r="J441" s="16"/>
      <c r="K441" s="16"/>
    </row>
    <row r="442" spans="8:11" ht="12.75">
      <c r="H442" s="16"/>
      <c r="I442" s="16"/>
      <c r="J442" s="16"/>
      <c r="K442" s="16"/>
    </row>
    <row r="443" spans="8:11" ht="12.75">
      <c r="H443" s="16"/>
      <c r="I443" s="16"/>
      <c r="J443" s="16"/>
      <c r="K443" s="16"/>
    </row>
    <row r="444" spans="8:11" ht="12.75">
      <c r="H444" s="16"/>
      <c r="I444" s="16"/>
      <c r="J444" s="16"/>
      <c r="K444" s="16"/>
    </row>
    <row r="445" spans="8:11" ht="12.75">
      <c r="H445" s="16"/>
      <c r="I445" s="16"/>
      <c r="J445" s="16"/>
      <c r="K445" s="16"/>
    </row>
    <row r="446" spans="8:11" ht="12.75">
      <c r="H446" s="16"/>
      <c r="I446" s="16"/>
      <c r="J446" s="16"/>
      <c r="K446" s="16"/>
    </row>
    <row r="447" spans="8:11" ht="12.75">
      <c r="H447" s="16"/>
      <c r="I447" s="16"/>
      <c r="J447" s="16"/>
      <c r="K447" s="16"/>
    </row>
    <row r="448" spans="8:11" ht="12.75">
      <c r="H448" s="16"/>
      <c r="I448" s="16"/>
      <c r="J448" s="16"/>
      <c r="K448" s="16"/>
    </row>
    <row r="449" spans="8:11" ht="12.75">
      <c r="H449" s="16"/>
      <c r="I449" s="16"/>
      <c r="J449" s="16"/>
      <c r="K449" s="16"/>
    </row>
    <row r="450" spans="8:11" ht="12.75">
      <c r="H450" s="16"/>
      <c r="I450" s="16"/>
      <c r="J450" s="16"/>
      <c r="K450" s="16"/>
    </row>
    <row r="451" spans="8:11" ht="12.75">
      <c r="H451" s="16"/>
      <c r="I451" s="16"/>
      <c r="J451" s="16"/>
      <c r="K451" s="16"/>
    </row>
    <row r="452" spans="8:11" ht="12.75">
      <c r="H452" s="16"/>
      <c r="I452" s="16"/>
      <c r="J452" s="16"/>
      <c r="K452" s="16"/>
    </row>
    <row r="453" spans="8:11" ht="12.75">
      <c r="H453" s="16"/>
      <c r="I453" s="16"/>
      <c r="J453" s="16"/>
      <c r="K453" s="16"/>
    </row>
    <row r="454" spans="8:11" ht="12.75">
      <c r="H454" s="16"/>
      <c r="I454" s="16"/>
      <c r="J454" s="16"/>
      <c r="K454" s="16"/>
    </row>
    <row r="455" spans="8:11" ht="12.75">
      <c r="H455" s="16"/>
      <c r="I455" s="16"/>
      <c r="J455" s="16"/>
      <c r="K455" s="16"/>
    </row>
    <row r="456" spans="8:11" ht="12.75">
      <c r="H456" s="16"/>
      <c r="I456" s="16"/>
      <c r="J456" s="16"/>
      <c r="K456" s="16"/>
    </row>
    <row r="457" spans="8:11" ht="12.75">
      <c r="H457" s="16"/>
      <c r="I457" s="16"/>
      <c r="J457" s="16"/>
      <c r="K457" s="16"/>
    </row>
    <row r="458" spans="8:11" ht="12.75">
      <c r="H458" s="16"/>
      <c r="I458" s="16"/>
      <c r="J458" s="16"/>
      <c r="K458" s="16"/>
    </row>
    <row r="459" spans="8:11" ht="12.75">
      <c r="H459" s="16"/>
      <c r="I459" s="16"/>
      <c r="J459" s="16"/>
      <c r="K459" s="16"/>
    </row>
    <row r="460" spans="8:11" ht="12.75">
      <c r="H460" s="16"/>
      <c r="I460" s="16"/>
      <c r="J460" s="16"/>
      <c r="K460" s="16"/>
    </row>
    <row r="461" spans="8:11" ht="12.75">
      <c r="H461" s="16"/>
      <c r="I461" s="16"/>
      <c r="J461" s="16"/>
      <c r="K461" s="16"/>
    </row>
    <row r="462" spans="8:11" ht="12.75">
      <c r="H462" s="16"/>
      <c r="I462" s="16"/>
      <c r="J462" s="16"/>
      <c r="K462" s="16"/>
    </row>
    <row r="463" spans="8:11" ht="12.75">
      <c r="H463" s="16"/>
      <c r="I463" s="16"/>
      <c r="J463" s="16"/>
      <c r="K463" s="16"/>
    </row>
    <row r="464" spans="8:11" ht="12.75">
      <c r="H464" s="16"/>
      <c r="I464" s="16"/>
      <c r="J464" s="16"/>
      <c r="K464" s="16"/>
    </row>
    <row r="465" spans="8:11" ht="12.75">
      <c r="H465" s="16"/>
      <c r="I465" s="16"/>
      <c r="J465" s="16"/>
      <c r="K465" s="16"/>
    </row>
    <row r="466" spans="8:11" ht="12.75">
      <c r="H466" s="16"/>
      <c r="I466" s="16"/>
      <c r="J466" s="16"/>
      <c r="K466" s="16"/>
    </row>
    <row r="467" spans="8:11" ht="12.75">
      <c r="H467" s="16"/>
      <c r="I467" s="16"/>
      <c r="J467" s="16"/>
      <c r="K467" s="16"/>
    </row>
    <row r="468" spans="8:11" ht="12.75">
      <c r="H468" s="16"/>
      <c r="I468" s="16"/>
      <c r="J468" s="16"/>
      <c r="K468" s="16"/>
    </row>
    <row r="469" spans="8:11" ht="12.75">
      <c r="H469" s="16"/>
      <c r="I469" s="16"/>
      <c r="J469" s="16"/>
      <c r="K469" s="16"/>
    </row>
    <row r="470" spans="8:11" ht="12.75">
      <c r="H470" s="16"/>
      <c r="I470" s="16"/>
      <c r="J470" s="16"/>
      <c r="K470" s="16"/>
    </row>
    <row r="471" spans="8:11" ht="12.75">
      <c r="H471" s="16"/>
      <c r="I471" s="16"/>
      <c r="J471" s="16"/>
      <c r="K471" s="16"/>
    </row>
    <row r="472" spans="8:11" ht="12.75">
      <c r="H472" s="16"/>
      <c r="I472" s="16"/>
      <c r="J472" s="16"/>
      <c r="K472" s="16"/>
    </row>
    <row r="473" spans="8:11" ht="12.75">
      <c r="H473" s="16"/>
      <c r="I473" s="16"/>
      <c r="J473" s="16"/>
      <c r="K473" s="16"/>
    </row>
    <row r="474" spans="8:11" ht="12.75">
      <c r="H474" s="16"/>
      <c r="I474" s="16"/>
      <c r="J474" s="16"/>
      <c r="K474" s="16"/>
    </row>
    <row r="475" spans="8:11" ht="12.75">
      <c r="H475" s="16"/>
      <c r="I475" s="16"/>
      <c r="J475" s="16"/>
      <c r="K475" s="16"/>
    </row>
    <row r="476" spans="8:11" ht="12.75">
      <c r="H476" s="16"/>
      <c r="I476" s="16"/>
      <c r="J476" s="16"/>
      <c r="K476" s="16"/>
    </row>
    <row r="477" spans="8:11" ht="12.75">
      <c r="H477" s="16"/>
      <c r="I477" s="16"/>
      <c r="J477" s="16"/>
      <c r="K477" s="16"/>
    </row>
    <row r="478" spans="8:11" ht="12.75">
      <c r="H478" s="16"/>
      <c r="I478" s="16"/>
      <c r="J478" s="16"/>
      <c r="K478" s="16"/>
    </row>
    <row r="479" spans="8:11" ht="12.75">
      <c r="H479" s="16"/>
      <c r="I479" s="16"/>
      <c r="J479" s="16"/>
      <c r="K479" s="16"/>
    </row>
    <row r="480" spans="8:11" ht="12.75">
      <c r="H480" s="16"/>
      <c r="I480" s="16"/>
      <c r="J480" s="16"/>
      <c r="K480" s="16"/>
    </row>
    <row r="481" spans="8:11" ht="12.75">
      <c r="H481" s="16"/>
      <c r="I481" s="16"/>
      <c r="J481" s="16"/>
      <c r="K481" s="16"/>
    </row>
    <row r="482" spans="8:11" ht="12.75">
      <c r="H482" s="16"/>
      <c r="I482" s="16"/>
      <c r="J482" s="16"/>
      <c r="K482" s="16"/>
    </row>
    <row r="483" spans="8:11" ht="12.75">
      <c r="H483" s="16"/>
      <c r="I483" s="16"/>
      <c r="J483" s="16"/>
      <c r="K483" s="16"/>
    </row>
    <row r="484" spans="8:11" ht="12.75">
      <c r="H484" s="16"/>
      <c r="I484" s="16"/>
      <c r="J484" s="16"/>
      <c r="K484" s="16"/>
    </row>
    <row r="485" spans="8:11" ht="12.75">
      <c r="H485" s="16"/>
      <c r="I485" s="16"/>
      <c r="J485" s="16"/>
      <c r="K485" s="16"/>
    </row>
    <row r="486" spans="8:11" ht="12.75">
      <c r="H486" s="16"/>
      <c r="I486" s="16"/>
      <c r="J486" s="16"/>
      <c r="K486" s="16"/>
    </row>
    <row r="487" spans="8:11" ht="12.75">
      <c r="H487" s="16"/>
      <c r="I487" s="16"/>
      <c r="J487" s="16"/>
      <c r="K487" s="16"/>
    </row>
    <row r="488" spans="8:11" ht="12.75">
      <c r="H488" s="16"/>
      <c r="I488" s="16"/>
      <c r="J488" s="16"/>
      <c r="K488" s="16"/>
    </row>
    <row r="489" spans="8:11" ht="12.75">
      <c r="H489" s="16"/>
      <c r="I489" s="16"/>
      <c r="J489" s="16"/>
      <c r="K489" s="16"/>
    </row>
    <row r="490" spans="8:11" ht="12.75">
      <c r="H490" s="16"/>
      <c r="I490" s="16"/>
      <c r="J490" s="16"/>
      <c r="K490" s="16"/>
    </row>
    <row r="491" spans="8:11" ht="12.75">
      <c r="H491" s="16"/>
      <c r="I491" s="16"/>
      <c r="J491" s="16"/>
      <c r="K491" s="16"/>
    </row>
    <row r="492" spans="8:11" ht="12.75">
      <c r="H492" s="16"/>
      <c r="I492" s="16"/>
      <c r="J492" s="16"/>
      <c r="K492" s="16"/>
    </row>
    <row r="493" spans="8:11" ht="12.75">
      <c r="H493" s="16"/>
      <c r="I493" s="16"/>
      <c r="J493" s="16"/>
      <c r="K493" s="16"/>
    </row>
    <row r="494" spans="8:11" ht="12.75">
      <c r="H494" s="16"/>
      <c r="I494" s="16"/>
      <c r="J494" s="16"/>
      <c r="K494" s="16"/>
    </row>
    <row r="495" spans="8:11" ht="12.75">
      <c r="H495" s="16"/>
      <c r="I495" s="16"/>
      <c r="J495" s="16"/>
      <c r="K495" s="16"/>
    </row>
    <row r="496" spans="8:11" ht="12.75">
      <c r="H496" s="16"/>
      <c r="I496" s="16"/>
      <c r="J496" s="16"/>
      <c r="K496" s="16"/>
    </row>
    <row r="497" spans="8:11" ht="12.75">
      <c r="H497" s="16"/>
      <c r="I497" s="16"/>
      <c r="J497" s="16"/>
      <c r="K497" s="16"/>
    </row>
    <row r="498" spans="8:11" ht="12.75">
      <c r="H498" s="16"/>
      <c r="I498" s="16"/>
      <c r="J498" s="16"/>
      <c r="K498" s="16"/>
    </row>
    <row r="499" spans="8:11" ht="12.75">
      <c r="H499" s="16"/>
      <c r="I499" s="16"/>
      <c r="J499" s="16"/>
      <c r="K499" s="16"/>
    </row>
    <row r="500" spans="8:11" ht="12.75">
      <c r="H500" s="16"/>
      <c r="I500" s="16"/>
      <c r="J500" s="16"/>
      <c r="K500" s="16"/>
    </row>
    <row r="501" spans="8:11" ht="12.75">
      <c r="H501" s="16"/>
      <c r="I501" s="16"/>
      <c r="J501" s="16"/>
      <c r="K501" s="16"/>
    </row>
    <row r="502" spans="8:11" ht="12.75">
      <c r="H502" s="16"/>
      <c r="I502" s="16"/>
      <c r="J502" s="16"/>
      <c r="K502" s="16"/>
    </row>
    <row r="503" spans="8:11" ht="12.75">
      <c r="H503" s="16"/>
      <c r="I503" s="16"/>
      <c r="J503" s="16"/>
      <c r="K503" s="16"/>
    </row>
    <row r="504" spans="8:11" ht="12.75">
      <c r="H504" s="16"/>
      <c r="I504" s="16"/>
      <c r="J504" s="16"/>
      <c r="K504" s="16"/>
    </row>
    <row r="505" spans="8:11" ht="12.75">
      <c r="H505" s="16"/>
      <c r="I505" s="16"/>
      <c r="J505" s="16"/>
      <c r="K505" s="16"/>
    </row>
    <row r="506" spans="8:11" ht="12.75">
      <c r="H506" s="16"/>
      <c r="I506" s="16"/>
      <c r="J506" s="16"/>
      <c r="K506" s="16"/>
    </row>
    <row r="507" spans="8:11" ht="12.75">
      <c r="H507" s="16"/>
      <c r="I507" s="16"/>
      <c r="J507" s="16"/>
      <c r="K507" s="16"/>
    </row>
    <row r="508" spans="8:11" ht="12.75">
      <c r="H508" s="16"/>
      <c r="I508" s="16"/>
      <c r="J508" s="16"/>
      <c r="K508" s="16"/>
    </row>
    <row r="509" spans="8:11" ht="12.75">
      <c r="H509" s="16"/>
      <c r="I509" s="16"/>
      <c r="J509" s="16"/>
      <c r="K509" s="16"/>
    </row>
    <row r="510" spans="8:11" ht="12.75">
      <c r="H510" s="16"/>
      <c r="I510" s="16"/>
      <c r="J510" s="16"/>
      <c r="K510" s="16"/>
    </row>
    <row r="511" spans="8:11" ht="12.75">
      <c r="H511" s="16"/>
      <c r="I511" s="16"/>
      <c r="J511" s="16"/>
      <c r="K511" s="16"/>
    </row>
    <row r="512" spans="8:11" ht="12.75">
      <c r="H512" s="16"/>
      <c r="I512" s="16"/>
      <c r="J512" s="16"/>
      <c r="K512" s="16"/>
    </row>
    <row r="513" spans="8:11" ht="12.75">
      <c r="H513" s="16"/>
      <c r="I513" s="16"/>
      <c r="J513" s="16"/>
      <c r="K513" s="16"/>
    </row>
    <row r="514" spans="8:11" ht="12.75">
      <c r="H514" s="16"/>
      <c r="I514" s="16"/>
      <c r="J514" s="16"/>
      <c r="K514" s="16"/>
    </row>
    <row r="515" spans="8:11" ht="12.75">
      <c r="H515" s="16"/>
      <c r="I515" s="16"/>
      <c r="J515" s="16"/>
      <c r="K515" s="16"/>
    </row>
    <row r="516" spans="8:11" ht="12.75">
      <c r="H516" s="16"/>
      <c r="I516" s="16"/>
      <c r="J516" s="16"/>
      <c r="K516" s="16"/>
    </row>
    <row r="517" spans="8:11" ht="12.75">
      <c r="H517" s="16"/>
      <c r="I517" s="16"/>
      <c r="J517" s="16"/>
      <c r="K517" s="16"/>
    </row>
    <row r="518" spans="8:11" ht="12.75">
      <c r="H518" s="16"/>
      <c r="I518" s="16"/>
      <c r="J518" s="16"/>
      <c r="K518" s="16"/>
    </row>
    <row r="519" spans="8:11" ht="12.75">
      <c r="H519" s="16"/>
      <c r="I519" s="16"/>
      <c r="J519" s="16"/>
      <c r="K519" s="16"/>
    </row>
    <row r="520" spans="8:11" ht="12.75">
      <c r="H520" s="16"/>
      <c r="I520" s="16"/>
      <c r="J520" s="16"/>
      <c r="K520" s="16"/>
    </row>
    <row r="521" spans="8:11" ht="12.75">
      <c r="H521" s="16"/>
      <c r="I521" s="16"/>
      <c r="J521" s="16"/>
      <c r="K521" s="16"/>
    </row>
    <row r="522" spans="8:11" ht="12.75">
      <c r="H522" s="16"/>
      <c r="I522" s="16"/>
      <c r="J522" s="16"/>
      <c r="K522" s="16"/>
    </row>
    <row r="523" spans="8:11" ht="12.75">
      <c r="H523" s="16"/>
      <c r="I523" s="16"/>
      <c r="J523" s="16"/>
      <c r="K523" s="16"/>
    </row>
    <row r="524" spans="8:11" ht="12.75">
      <c r="H524" s="16"/>
      <c r="I524" s="16"/>
      <c r="J524" s="16"/>
      <c r="K524" s="16"/>
    </row>
    <row r="525" spans="8:11" ht="12.75">
      <c r="H525" s="16"/>
      <c r="I525" s="16"/>
      <c r="J525" s="16"/>
      <c r="K525" s="16"/>
    </row>
    <row r="526" spans="8:11" ht="12.75">
      <c r="H526" s="16"/>
      <c r="I526" s="16"/>
      <c r="J526" s="16"/>
      <c r="K526" s="16"/>
    </row>
    <row r="527" spans="8:11" ht="12.75">
      <c r="H527" s="16"/>
      <c r="I527" s="16"/>
      <c r="J527" s="16"/>
      <c r="K527" s="16"/>
    </row>
    <row r="528" spans="8:11" ht="12.75">
      <c r="H528" s="16"/>
      <c r="I528" s="16"/>
      <c r="J528" s="16"/>
      <c r="K528" s="16"/>
    </row>
    <row r="529" spans="8:11" ht="12.75">
      <c r="H529" s="16"/>
      <c r="I529" s="16"/>
      <c r="J529" s="16"/>
      <c r="K529" s="16"/>
    </row>
    <row r="530" spans="8:11" ht="12.75">
      <c r="H530" s="16"/>
      <c r="I530" s="16"/>
      <c r="J530" s="16"/>
      <c r="K530" s="16"/>
    </row>
    <row r="531" spans="8:11" ht="12.75">
      <c r="H531" s="16"/>
      <c r="I531" s="16"/>
      <c r="J531" s="16"/>
      <c r="K531" s="16"/>
    </row>
    <row r="532" spans="8:11" ht="12.75">
      <c r="H532" s="16"/>
      <c r="I532" s="16"/>
      <c r="J532" s="16"/>
      <c r="K532" s="16"/>
    </row>
    <row r="533" spans="8:11" ht="12.75">
      <c r="H533" s="16"/>
      <c r="I533" s="16"/>
      <c r="J533" s="16"/>
      <c r="K533" s="16"/>
    </row>
    <row r="534" spans="8:11" ht="12.75">
      <c r="H534" s="16"/>
      <c r="I534" s="16"/>
      <c r="J534" s="16"/>
      <c r="K534" s="16"/>
    </row>
    <row r="535" spans="8:11" ht="12.75">
      <c r="H535" s="16"/>
      <c r="I535" s="16"/>
      <c r="J535" s="16"/>
      <c r="K535" s="16"/>
    </row>
    <row r="536" spans="8:11" ht="12.75">
      <c r="H536" s="16"/>
      <c r="I536" s="16"/>
      <c r="J536" s="16"/>
      <c r="K536" s="16"/>
    </row>
    <row r="537" spans="8:11" ht="12.75">
      <c r="H537" s="16"/>
      <c r="I537" s="16"/>
      <c r="J537" s="16"/>
      <c r="K537" s="16"/>
    </row>
    <row r="538" spans="8:11" ht="12.75">
      <c r="H538" s="16"/>
      <c r="I538" s="16"/>
      <c r="J538" s="16"/>
      <c r="K538" s="16"/>
    </row>
    <row r="539" spans="8:11" ht="12.75">
      <c r="H539" s="16"/>
      <c r="I539" s="16"/>
      <c r="J539" s="16"/>
      <c r="K539" s="16"/>
    </row>
    <row r="540" spans="8:11" ht="12.75">
      <c r="H540" s="16"/>
      <c r="I540" s="16"/>
      <c r="J540" s="16"/>
      <c r="K540" s="16"/>
    </row>
    <row r="541" spans="8:11" ht="12.75">
      <c r="H541" s="16"/>
      <c r="I541" s="16"/>
      <c r="J541" s="16"/>
      <c r="K541" s="16"/>
    </row>
    <row r="542" spans="8:11" ht="12.75">
      <c r="H542" s="16"/>
      <c r="I542" s="16"/>
      <c r="J542" s="16"/>
      <c r="K542" s="16"/>
    </row>
    <row r="543" spans="8:11" ht="12.75">
      <c r="H543" s="16"/>
      <c r="I543" s="16"/>
      <c r="J543" s="16"/>
      <c r="K543" s="16"/>
    </row>
    <row r="544" spans="8:11" ht="12.75">
      <c r="H544" s="16"/>
      <c r="I544" s="16"/>
      <c r="J544" s="16"/>
      <c r="K544" s="16"/>
    </row>
    <row r="545" spans="8:11" ht="12.75">
      <c r="H545" s="16"/>
      <c r="I545" s="16"/>
      <c r="J545" s="16"/>
      <c r="K545" s="16"/>
    </row>
    <row r="546" spans="8:11" ht="12.75">
      <c r="H546" s="16"/>
      <c r="I546" s="16"/>
      <c r="J546" s="16"/>
      <c r="K546" s="16"/>
    </row>
    <row r="547" spans="8:11" ht="12.75">
      <c r="H547" s="16"/>
      <c r="I547" s="16"/>
      <c r="J547" s="16"/>
      <c r="K547" s="16"/>
    </row>
    <row r="548" spans="8:11" ht="12.75">
      <c r="H548" s="16"/>
      <c r="I548" s="16"/>
      <c r="J548" s="16"/>
      <c r="K548" s="16"/>
    </row>
    <row r="549" spans="8:11" ht="12.75">
      <c r="H549" s="16"/>
      <c r="I549" s="16"/>
      <c r="J549" s="16"/>
      <c r="K549" s="16"/>
    </row>
    <row r="550" spans="8:11" ht="12.75">
      <c r="H550" s="16"/>
      <c r="I550" s="16"/>
      <c r="J550" s="16"/>
      <c r="K550" s="16"/>
    </row>
    <row r="551" spans="8:11" ht="12.75">
      <c r="H551" s="16"/>
      <c r="I551" s="16"/>
      <c r="J551" s="16"/>
      <c r="K551" s="16"/>
    </row>
    <row r="552" spans="8:11" ht="12.75">
      <c r="H552" s="16"/>
      <c r="I552" s="16"/>
      <c r="J552" s="16"/>
      <c r="K552" s="16"/>
    </row>
    <row r="553" spans="8:11" ht="12.75">
      <c r="H553" s="16"/>
      <c r="I553" s="16"/>
      <c r="J553" s="16"/>
      <c r="K553" s="16"/>
    </row>
    <row r="554" spans="8:11" ht="12.75">
      <c r="H554" s="16"/>
      <c r="I554" s="16"/>
      <c r="J554" s="16"/>
      <c r="K554" s="16"/>
    </row>
    <row r="555" spans="8:11" ht="12.75">
      <c r="H555" s="16"/>
      <c r="I555" s="16"/>
      <c r="J555" s="16"/>
      <c r="K555" s="16"/>
    </row>
    <row r="556" spans="8:11" ht="12.75">
      <c r="H556" s="16"/>
      <c r="I556" s="16"/>
      <c r="J556" s="16"/>
      <c r="K556" s="16"/>
    </row>
    <row r="557" spans="8:11" ht="12.75">
      <c r="H557" s="16"/>
      <c r="I557" s="16"/>
      <c r="J557" s="16"/>
      <c r="K557" s="16"/>
    </row>
    <row r="558" spans="8:11" ht="12.75">
      <c r="H558" s="16"/>
      <c r="I558" s="16"/>
      <c r="J558" s="16"/>
      <c r="K558" s="16"/>
    </row>
    <row r="559" spans="8:11" ht="12.75">
      <c r="H559" s="16"/>
      <c r="I559" s="16"/>
      <c r="J559" s="16"/>
      <c r="K559" s="16"/>
    </row>
    <row r="560" spans="8:11" ht="12.75">
      <c r="H560" s="16"/>
      <c r="I560" s="16"/>
      <c r="J560" s="16"/>
      <c r="K560" s="16"/>
    </row>
    <row r="561" spans="8:11" ht="12.75">
      <c r="H561" s="16"/>
      <c r="I561" s="16"/>
      <c r="J561" s="16"/>
      <c r="K561" s="16"/>
    </row>
    <row r="562" spans="8:11" ht="12.75">
      <c r="H562" s="16"/>
      <c r="I562" s="16"/>
      <c r="J562" s="16"/>
      <c r="K562" s="16"/>
    </row>
    <row r="563" spans="8:11" ht="12.75">
      <c r="H563" s="16"/>
      <c r="I563" s="16"/>
      <c r="J563" s="16"/>
      <c r="K563" s="16"/>
    </row>
    <row r="564" spans="8:11" ht="12.75">
      <c r="H564" s="16"/>
      <c r="I564" s="16"/>
      <c r="J564" s="16"/>
      <c r="K564" s="16"/>
    </row>
    <row r="565" spans="8:11" ht="12.75">
      <c r="H565" s="16"/>
      <c r="I565" s="16"/>
      <c r="J565" s="16"/>
      <c r="K565" s="16"/>
    </row>
    <row r="566" spans="8:11" ht="12.75">
      <c r="H566" s="16"/>
      <c r="I566" s="16"/>
      <c r="J566" s="16"/>
      <c r="K566" s="16"/>
    </row>
    <row r="567" spans="8:11" ht="12.75">
      <c r="H567" s="16"/>
      <c r="I567" s="16"/>
      <c r="J567" s="16"/>
      <c r="K567" s="16"/>
    </row>
    <row r="568" spans="8:11" ht="12.75">
      <c r="H568" s="16"/>
      <c r="I568" s="16"/>
      <c r="J568" s="16"/>
      <c r="K568" s="16"/>
    </row>
    <row r="569" spans="8:11" ht="12.75">
      <c r="H569" s="16"/>
      <c r="I569" s="16"/>
      <c r="J569" s="16"/>
      <c r="K569" s="16"/>
    </row>
    <row r="570" spans="8:11" ht="12.75">
      <c r="H570" s="16"/>
      <c r="I570" s="16"/>
      <c r="J570" s="16"/>
      <c r="K570" s="16"/>
    </row>
    <row r="571" spans="8:11" ht="12.75">
      <c r="H571" s="16"/>
      <c r="I571" s="16"/>
      <c r="J571" s="16"/>
      <c r="K571" s="16"/>
    </row>
    <row r="572" spans="8:11" ht="12.75">
      <c r="H572" s="16"/>
      <c r="I572" s="16"/>
      <c r="J572" s="16"/>
      <c r="K572" s="16"/>
    </row>
    <row r="573" spans="8:11" ht="12.75">
      <c r="H573" s="16"/>
      <c r="I573" s="16"/>
      <c r="J573" s="16"/>
      <c r="K573" s="16"/>
    </row>
    <row r="574" spans="8:11" ht="12.75">
      <c r="H574" s="16"/>
      <c r="I574" s="16"/>
      <c r="J574" s="16"/>
      <c r="K574" s="16"/>
    </row>
    <row r="575" spans="8:11" ht="12.75">
      <c r="H575" s="16"/>
      <c r="I575" s="16"/>
      <c r="J575" s="16"/>
      <c r="K575" s="16"/>
    </row>
    <row r="576" spans="8:11" ht="12.75">
      <c r="H576" s="16"/>
      <c r="I576" s="16"/>
      <c r="J576" s="16"/>
      <c r="K576" s="16"/>
    </row>
    <row r="577" spans="8:11" ht="12.75">
      <c r="H577" s="16"/>
      <c r="I577" s="16"/>
      <c r="J577" s="16"/>
      <c r="K577" s="16"/>
    </row>
    <row r="578" spans="8:11" ht="12.75">
      <c r="H578" s="16"/>
      <c r="I578" s="16"/>
      <c r="J578" s="16"/>
      <c r="K578" s="16"/>
    </row>
    <row r="579" spans="8:11" ht="12.75">
      <c r="H579" s="16"/>
      <c r="I579" s="16"/>
      <c r="J579" s="16"/>
      <c r="K579" s="16"/>
    </row>
    <row r="580" spans="8:11" ht="12.75">
      <c r="H580" s="16"/>
      <c r="I580" s="16"/>
      <c r="J580" s="16"/>
      <c r="K580" s="16"/>
    </row>
    <row r="581" spans="8:11" ht="12.75">
      <c r="H581" s="16"/>
      <c r="I581" s="16"/>
      <c r="J581" s="16"/>
      <c r="K581" s="16"/>
    </row>
    <row r="582" spans="8:11" ht="12.75">
      <c r="H582" s="16"/>
      <c r="I582" s="16"/>
      <c r="J582" s="16"/>
      <c r="K582" s="16"/>
    </row>
    <row r="583" spans="8:11" ht="12.75">
      <c r="H583" s="16"/>
      <c r="I583" s="16"/>
      <c r="J583" s="16"/>
      <c r="K583" s="16"/>
    </row>
    <row r="584" spans="8:11" ht="12.75">
      <c r="H584" s="16"/>
      <c r="I584" s="16"/>
      <c r="J584" s="16"/>
      <c r="K584" s="16"/>
    </row>
    <row r="585" spans="8:11" ht="12.75">
      <c r="H585" s="16"/>
      <c r="I585" s="16"/>
      <c r="J585" s="16"/>
      <c r="K585" s="16"/>
    </row>
    <row r="586" spans="8:11" ht="12.75">
      <c r="H586" s="16"/>
      <c r="I586" s="16"/>
      <c r="J586" s="16"/>
      <c r="K586" s="16"/>
    </row>
    <row r="587" spans="8:11" ht="12.75">
      <c r="H587" s="16"/>
      <c r="I587" s="16"/>
      <c r="J587" s="16"/>
      <c r="K587" s="16"/>
    </row>
    <row r="588" spans="8:11" ht="12.75">
      <c r="H588" s="16"/>
      <c r="I588" s="16"/>
      <c r="J588" s="16"/>
      <c r="K588" s="16"/>
    </row>
    <row r="589" spans="8:11" ht="12.75">
      <c r="H589" s="16"/>
      <c r="I589" s="16"/>
      <c r="J589" s="16"/>
      <c r="K589" s="16"/>
    </row>
    <row r="590" spans="8:11" ht="12.75">
      <c r="H590" s="16"/>
      <c r="I590" s="16"/>
      <c r="J590" s="16"/>
      <c r="K590" s="16"/>
    </row>
    <row r="591" spans="8:11" ht="12.75">
      <c r="H591" s="16"/>
      <c r="I591" s="16"/>
      <c r="J591" s="16"/>
      <c r="K591" s="16"/>
    </row>
    <row r="592" spans="8:11" ht="12.75">
      <c r="H592" s="16"/>
      <c r="I592" s="16"/>
      <c r="J592" s="16"/>
      <c r="K592" s="16"/>
    </row>
    <row r="593" spans="8:11" ht="12.75">
      <c r="H593" s="16"/>
      <c r="I593" s="16"/>
      <c r="J593" s="16"/>
      <c r="K593" s="16"/>
    </row>
    <row r="594" spans="8:11" ht="12.75">
      <c r="H594" s="16"/>
      <c r="I594" s="16"/>
      <c r="J594" s="16"/>
      <c r="K594" s="16"/>
    </row>
    <row r="595" spans="8:11" ht="12.75">
      <c r="H595" s="16"/>
      <c r="I595" s="16"/>
      <c r="J595" s="16"/>
      <c r="K595" s="16"/>
    </row>
    <row r="596" spans="8:11" ht="12.75">
      <c r="H596" s="16"/>
      <c r="I596" s="16"/>
      <c r="J596" s="16"/>
      <c r="K596" s="16"/>
    </row>
    <row r="597" spans="8:11" ht="12.75">
      <c r="H597" s="16"/>
      <c r="I597" s="16"/>
      <c r="J597" s="16"/>
      <c r="K597" s="16"/>
    </row>
    <row r="598" spans="8:11" ht="12.75">
      <c r="H598" s="16"/>
      <c r="I598" s="16"/>
      <c r="J598" s="16"/>
      <c r="K598" s="16"/>
    </row>
    <row r="599" spans="8:11" ht="12.75">
      <c r="H599" s="16"/>
      <c r="I599" s="16"/>
      <c r="J599" s="16"/>
      <c r="K599" s="16"/>
    </row>
    <row r="600" spans="8:11" ht="12.75">
      <c r="H600" s="16"/>
      <c r="I600" s="16"/>
      <c r="J600" s="16"/>
      <c r="K600" s="16"/>
    </row>
    <row r="601" spans="8:11" ht="12.75">
      <c r="H601" s="16"/>
      <c r="I601" s="16"/>
      <c r="J601" s="16"/>
      <c r="K601" s="16"/>
    </row>
    <row r="602" spans="8:11" ht="12.75">
      <c r="H602" s="16"/>
      <c r="I602" s="16"/>
      <c r="J602" s="16"/>
      <c r="K602" s="16"/>
    </row>
    <row r="603" spans="8:11" ht="12.75">
      <c r="H603" s="16"/>
      <c r="I603" s="16"/>
      <c r="J603" s="16"/>
      <c r="K603" s="16"/>
    </row>
    <row r="604" spans="8:11" ht="12.75">
      <c r="H604" s="16"/>
      <c r="I604" s="16"/>
      <c r="J604" s="16"/>
      <c r="K604" s="16"/>
    </row>
    <row r="605" spans="8:11" ht="12.75">
      <c r="H605" s="16"/>
      <c r="I605" s="16"/>
      <c r="J605" s="16"/>
      <c r="K605" s="16"/>
    </row>
    <row r="606" spans="8:11" ht="12.75">
      <c r="H606" s="16"/>
      <c r="I606" s="16"/>
      <c r="J606" s="16"/>
      <c r="K606" s="16"/>
    </row>
    <row r="607" spans="8:11" ht="12.75">
      <c r="H607" s="16"/>
      <c r="I607" s="16"/>
      <c r="J607" s="16"/>
      <c r="K607" s="16"/>
    </row>
    <row r="608" spans="8:11" ht="12.75">
      <c r="H608" s="16"/>
      <c r="I608" s="16"/>
      <c r="J608" s="16"/>
      <c r="K608" s="16"/>
    </row>
    <row r="609" spans="8:11" ht="12.75">
      <c r="H609" s="16"/>
      <c r="I609" s="16"/>
      <c r="J609" s="16"/>
      <c r="K609" s="16"/>
    </row>
    <row r="610" spans="8:11" ht="12.75">
      <c r="H610" s="16"/>
      <c r="I610" s="16"/>
      <c r="J610" s="16"/>
      <c r="K610" s="16"/>
    </row>
    <row r="611" spans="8:11" ht="12.75">
      <c r="H611" s="16"/>
      <c r="I611" s="16"/>
      <c r="J611" s="16"/>
      <c r="K611" s="16"/>
    </row>
    <row r="612" spans="8:11" ht="12.75">
      <c r="H612" s="16"/>
      <c r="I612" s="16"/>
      <c r="J612" s="16"/>
      <c r="K612" s="16"/>
    </row>
    <row r="613" spans="8:11" ht="12.75">
      <c r="H613" s="16"/>
      <c r="I613" s="16"/>
      <c r="J613" s="16"/>
      <c r="K613" s="16"/>
    </row>
    <row r="614" spans="8:11" ht="12.75">
      <c r="H614" s="16"/>
      <c r="I614" s="16"/>
      <c r="J614" s="16"/>
      <c r="K614" s="16"/>
    </row>
    <row r="615" spans="8:11" ht="12.75">
      <c r="H615" s="16"/>
      <c r="I615" s="16"/>
      <c r="J615" s="16"/>
      <c r="K615" s="16"/>
    </row>
    <row r="616" spans="8:11" ht="12.75">
      <c r="H616" s="16"/>
      <c r="I616" s="16"/>
      <c r="J616" s="16"/>
      <c r="K616" s="16"/>
    </row>
    <row r="617" spans="8:11" ht="12.75">
      <c r="H617" s="16"/>
      <c r="I617" s="16"/>
      <c r="J617" s="16"/>
      <c r="K617" s="16"/>
    </row>
    <row r="618" spans="8:11" ht="12.75">
      <c r="H618" s="16"/>
      <c r="I618" s="16"/>
      <c r="J618" s="16"/>
      <c r="K618" s="16"/>
    </row>
    <row r="619" spans="8:11" ht="12.75">
      <c r="H619" s="16"/>
      <c r="I619" s="16"/>
      <c r="J619" s="16"/>
      <c r="K619" s="16"/>
    </row>
    <row r="620" spans="8:11" ht="12.75">
      <c r="H620" s="16"/>
      <c r="I620" s="16"/>
      <c r="J620" s="16"/>
      <c r="K620" s="16"/>
    </row>
    <row r="621" spans="8:11" ht="12.75">
      <c r="H621" s="16"/>
      <c r="I621" s="16"/>
      <c r="J621" s="16"/>
      <c r="K621" s="16"/>
    </row>
    <row r="622" spans="8:11" ht="12.75">
      <c r="H622" s="16"/>
      <c r="I622" s="16"/>
      <c r="J622" s="16"/>
      <c r="K622" s="16"/>
    </row>
    <row r="623" spans="8:11" ht="12.75">
      <c r="H623" s="16"/>
      <c r="I623" s="16"/>
      <c r="J623" s="16"/>
      <c r="K623" s="16"/>
    </row>
    <row r="624" spans="8:11" ht="12.75">
      <c r="H624" s="16"/>
      <c r="I624" s="16"/>
      <c r="J624" s="16"/>
      <c r="K624" s="16"/>
    </row>
    <row r="625" spans="8:11" ht="12.75">
      <c r="H625" s="16"/>
      <c r="I625" s="16"/>
      <c r="J625" s="16"/>
      <c r="K625" s="16"/>
    </row>
    <row r="626" spans="8:11" ht="12.75">
      <c r="H626" s="16"/>
      <c r="I626" s="16"/>
      <c r="J626" s="16"/>
      <c r="K626" s="16"/>
    </row>
    <row r="627" spans="8:11" ht="12.75">
      <c r="H627" s="16"/>
      <c r="I627" s="16"/>
      <c r="J627" s="16"/>
      <c r="K627" s="16"/>
    </row>
    <row r="628" spans="8:11" ht="12.75">
      <c r="H628" s="16"/>
      <c r="I628" s="16"/>
      <c r="J628" s="16"/>
      <c r="K628" s="16"/>
    </row>
    <row r="629" spans="8:11" ht="12.75">
      <c r="H629" s="16"/>
      <c r="I629" s="16"/>
      <c r="J629" s="16"/>
      <c r="K629" s="16"/>
    </row>
    <row r="630" spans="8:11" ht="12.75">
      <c r="H630" s="16"/>
      <c r="I630" s="16"/>
      <c r="J630" s="16"/>
      <c r="K630" s="16"/>
    </row>
    <row r="631" spans="8:11" ht="12.75">
      <c r="H631" s="16"/>
      <c r="I631" s="16"/>
      <c r="J631" s="16"/>
      <c r="K631" s="16"/>
    </row>
    <row r="632" spans="8:11" ht="12.75">
      <c r="H632" s="16"/>
      <c r="I632" s="16"/>
      <c r="J632" s="16"/>
      <c r="K632" s="16"/>
    </row>
    <row r="633" spans="8:11" ht="12.75">
      <c r="H633" s="16"/>
      <c r="I633" s="16"/>
      <c r="J633" s="16"/>
      <c r="K633" s="16"/>
    </row>
    <row r="634" spans="8:11" ht="12.75">
      <c r="H634" s="16"/>
      <c r="I634" s="16"/>
      <c r="J634" s="16"/>
      <c r="K634" s="16"/>
    </row>
    <row r="635" spans="8:11" ht="12.75">
      <c r="H635" s="16"/>
      <c r="I635" s="16"/>
      <c r="J635" s="16"/>
      <c r="K635" s="16"/>
    </row>
    <row r="636" spans="8:11" ht="12.75">
      <c r="H636" s="16"/>
      <c r="I636" s="16"/>
      <c r="J636" s="16"/>
      <c r="K636" s="16"/>
    </row>
    <row r="637" spans="8:11" ht="12.75">
      <c r="H637" s="16"/>
      <c r="I637" s="16"/>
      <c r="J637" s="16"/>
      <c r="K637" s="16"/>
    </row>
    <row r="638" spans="8:11" ht="12.75">
      <c r="H638" s="16"/>
      <c r="I638" s="16"/>
      <c r="J638" s="16"/>
      <c r="K638" s="16"/>
    </row>
    <row r="639" spans="8:11" ht="12.75">
      <c r="H639" s="16"/>
      <c r="I639" s="16"/>
      <c r="J639" s="16"/>
      <c r="K639" s="16"/>
    </row>
    <row r="640" spans="8:11" ht="12.75">
      <c r="H640" s="16"/>
      <c r="I640" s="16"/>
      <c r="J640" s="16"/>
      <c r="K640" s="16"/>
    </row>
    <row r="641" spans="8:11" ht="12.75">
      <c r="H641" s="16"/>
      <c r="I641" s="16"/>
      <c r="J641" s="16"/>
      <c r="K641" s="16"/>
    </row>
    <row r="642" spans="8:11" ht="12.75">
      <c r="H642" s="16"/>
      <c r="I642" s="16"/>
      <c r="J642" s="16"/>
      <c r="K642" s="16"/>
    </row>
    <row r="643" spans="8:11" ht="12.75">
      <c r="H643" s="16"/>
      <c r="I643" s="16"/>
      <c r="J643" s="16"/>
      <c r="K643" s="16"/>
    </row>
    <row r="644" spans="8:11" ht="12.75">
      <c r="H644" s="16"/>
      <c r="I644" s="16"/>
      <c r="J644" s="16"/>
      <c r="K644" s="16"/>
    </row>
    <row r="645" spans="8:11" ht="12.75">
      <c r="H645" s="16"/>
      <c r="I645" s="16"/>
      <c r="J645" s="16"/>
      <c r="K645" s="16"/>
    </row>
    <row r="646" spans="8:11" ht="12.75">
      <c r="H646" s="16"/>
      <c r="I646" s="16"/>
      <c r="J646" s="16"/>
      <c r="K646" s="16"/>
    </row>
    <row r="647" spans="8:11" ht="12.75">
      <c r="H647" s="16"/>
      <c r="I647" s="16"/>
      <c r="J647" s="16"/>
      <c r="K647" s="16"/>
    </row>
    <row r="648" spans="8:11" ht="12.75">
      <c r="H648" s="16"/>
      <c r="I648" s="16"/>
      <c r="J648" s="16"/>
      <c r="K648" s="16"/>
    </row>
    <row r="649" spans="8:11" ht="12.75">
      <c r="H649" s="16"/>
      <c r="I649" s="16"/>
      <c r="J649" s="16"/>
      <c r="K649" s="16"/>
    </row>
    <row r="650" spans="8:11" ht="12.75">
      <c r="H650" s="16"/>
      <c r="I650" s="16"/>
      <c r="J650" s="16"/>
      <c r="K650" s="16"/>
    </row>
    <row r="651" spans="8:11" ht="12.75">
      <c r="H651" s="16"/>
      <c r="I651" s="16"/>
      <c r="J651" s="16"/>
      <c r="K651" s="16"/>
    </row>
    <row r="652" spans="8:11" ht="12.75">
      <c r="H652" s="16"/>
      <c r="I652" s="16"/>
      <c r="J652" s="16"/>
      <c r="K652" s="16"/>
    </row>
    <row r="653" spans="8:11" ht="12.75">
      <c r="H653" s="16"/>
      <c r="I653" s="16"/>
      <c r="J653" s="16"/>
      <c r="K653" s="16"/>
    </row>
    <row r="654" spans="8:11" ht="12.75">
      <c r="H654" s="16"/>
      <c r="I654" s="16"/>
      <c r="J654" s="16"/>
      <c r="K654" s="16"/>
    </row>
    <row r="655" spans="8:11" ht="12.75">
      <c r="H655" s="16"/>
      <c r="I655" s="16"/>
      <c r="J655" s="16"/>
      <c r="K655" s="16"/>
    </row>
    <row r="656" spans="8:11" ht="12.75">
      <c r="H656" s="16"/>
      <c r="I656" s="16"/>
      <c r="J656" s="16"/>
      <c r="K656" s="16"/>
    </row>
    <row r="657" spans="8:11" ht="12.75">
      <c r="H657" s="16"/>
      <c r="I657" s="16"/>
      <c r="J657" s="16"/>
      <c r="K657" s="16"/>
    </row>
    <row r="658" spans="8:11" ht="12.75">
      <c r="H658" s="16"/>
      <c r="I658" s="16"/>
      <c r="J658" s="16"/>
      <c r="K658" s="16"/>
    </row>
    <row r="659" spans="8:11" ht="12.75">
      <c r="H659" s="16"/>
      <c r="I659" s="16"/>
      <c r="J659" s="16"/>
      <c r="K659" s="16"/>
    </row>
    <row r="660" spans="8:11" ht="12.75">
      <c r="H660" s="16"/>
      <c r="I660" s="16"/>
      <c r="J660" s="16"/>
      <c r="K660" s="16"/>
    </row>
    <row r="661" spans="8:11" ht="12.75">
      <c r="H661" s="16"/>
      <c r="I661" s="16"/>
      <c r="J661" s="16"/>
      <c r="K661" s="16"/>
    </row>
    <row r="662" spans="8:11" ht="12.75">
      <c r="H662" s="16"/>
      <c r="I662" s="16"/>
      <c r="J662" s="16"/>
      <c r="K662" s="16"/>
    </row>
    <row r="663" spans="8:11" ht="12.75">
      <c r="H663" s="16"/>
      <c r="I663" s="16"/>
      <c r="J663" s="16"/>
      <c r="K663" s="16"/>
    </row>
    <row r="664" spans="8:11" ht="12.75">
      <c r="H664" s="16"/>
      <c r="I664" s="16"/>
      <c r="J664" s="16"/>
      <c r="K664" s="16"/>
    </row>
    <row r="665" spans="8:11" ht="12.75">
      <c r="H665" s="16"/>
      <c r="I665" s="16"/>
      <c r="J665" s="16"/>
      <c r="K665" s="16"/>
    </row>
    <row r="666" spans="8:11" ht="12.75">
      <c r="H666" s="16"/>
      <c r="I666" s="16"/>
      <c r="J666" s="16"/>
      <c r="K666" s="16"/>
    </row>
    <row r="667" spans="8:11" ht="12.75">
      <c r="H667" s="16"/>
      <c r="I667" s="16"/>
      <c r="J667" s="16"/>
      <c r="K667" s="16"/>
    </row>
    <row r="668" spans="8:11" ht="12.75">
      <c r="H668" s="16"/>
      <c r="I668" s="16"/>
      <c r="J668" s="16"/>
      <c r="K668" s="16"/>
    </row>
    <row r="669" spans="8:11" ht="12.75">
      <c r="H669" s="16"/>
      <c r="I669" s="16"/>
      <c r="J669" s="16"/>
      <c r="K669" s="16"/>
    </row>
    <row r="670" spans="8:11" ht="12.75">
      <c r="H670" s="16"/>
      <c r="I670" s="16"/>
      <c r="J670" s="16"/>
      <c r="K670" s="16"/>
    </row>
    <row r="671" spans="8:11" ht="12.75">
      <c r="H671" s="16"/>
      <c r="I671" s="16"/>
      <c r="J671" s="16"/>
      <c r="K671" s="16"/>
    </row>
    <row r="672" spans="8:11" ht="12.75">
      <c r="H672" s="16"/>
      <c r="I672" s="16"/>
      <c r="J672" s="16"/>
      <c r="K672" s="16"/>
    </row>
    <row r="673" spans="8:11" ht="12.75">
      <c r="H673" s="16"/>
      <c r="I673" s="16"/>
      <c r="J673" s="16"/>
      <c r="K673" s="16"/>
    </row>
    <row r="674" spans="8:11" ht="12.75">
      <c r="H674" s="16"/>
      <c r="I674" s="16"/>
      <c r="J674" s="16"/>
      <c r="K674" s="16"/>
    </row>
    <row r="675" spans="8:11" ht="12.75">
      <c r="H675" s="16"/>
      <c r="I675" s="16"/>
      <c r="J675" s="16"/>
      <c r="K675" s="16"/>
    </row>
    <row r="676" spans="8:11" ht="12.75">
      <c r="H676" s="16"/>
      <c r="I676" s="16"/>
      <c r="J676" s="16"/>
      <c r="K676" s="16"/>
    </row>
    <row r="677" spans="8:11" ht="12.75">
      <c r="H677" s="16"/>
      <c r="I677" s="16"/>
      <c r="J677" s="16"/>
      <c r="K677" s="16"/>
    </row>
    <row r="678" spans="8:11" ht="12.75">
      <c r="H678" s="16"/>
      <c r="I678" s="16"/>
      <c r="J678" s="16"/>
      <c r="K678" s="16"/>
    </row>
    <row r="679" spans="8:11" ht="12.75">
      <c r="H679" s="16"/>
      <c r="I679" s="16"/>
      <c r="J679" s="16"/>
      <c r="K679" s="16"/>
    </row>
    <row r="680" spans="8:11" ht="12.75">
      <c r="H680" s="16"/>
      <c r="I680" s="16"/>
      <c r="J680" s="16"/>
      <c r="K680" s="16"/>
    </row>
    <row r="681" spans="8:11" ht="12.75">
      <c r="H681" s="16"/>
      <c r="I681" s="16"/>
      <c r="J681" s="16"/>
      <c r="K681" s="16"/>
    </row>
    <row r="682" spans="8:11" ht="12.75">
      <c r="H682" s="16"/>
      <c r="I682" s="16"/>
      <c r="J682" s="16"/>
      <c r="K682" s="16"/>
    </row>
    <row r="683" spans="8:11" ht="12.75">
      <c r="H683" s="16"/>
      <c r="I683" s="16"/>
      <c r="J683" s="16"/>
      <c r="K683" s="16"/>
    </row>
    <row r="684" spans="8:11" ht="12.75">
      <c r="H684" s="16"/>
      <c r="I684" s="16"/>
      <c r="J684" s="16"/>
      <c r="K684" s="16"/>
    </row>
    <row r="685" spans="8:11" ht="12.75">
      <c r="H685" s="16"/>
      <c r="I685" s="16"/>
      <c r="J685" s="16"/>
      <c r="K685" s="16"/>
    </row>
    <row r="686" spans="8:11" ht="12.75">
      <c r="H686" s="16"/>
      <c r="I686" s="16"/>
      <c r="J686" s="16"/>
      <c r="K686" s="16"/>
    </row>
    <row r="687" spans="8:11" ht="12.75">
      <c r="H687" s="16"/>
      <c r="I687" s="16"/>
      <c r="J687" s="16"/>
      <c r="K687" s="16"/>
    </row>
    <row r="688" spans="8:11" ht="12.75">
      <c r="H688" s="16"/>
      <c r="I688" s="16"/>
      <c r="J688" s="16"/>
      <c r="K688" s="16"/>
    </row>
    <row r="689" spans="8:11" ht="12.75">
      <c r="H689" s="16"/>
      <c r="I689" s="16"/>
      <c r="J689" s="16"/>
      <c r="K689" s="16"/>
    </row>
    <row r="690" spans="8:11" ht="12.75">
      <c r="H690" s="16"/>
      <c r="I690" s="16"/>
      <c r="J690" s="16"/>
      <c r="K690" s="16"/>
    </row>
    <row r="691" spans="8:11" ht="12.75">
      <c r="H691" s="16"/>
      <c r="I691" s="16"/>
      <c r="J691" s="16"/>
      <c r="K691" s="16"/>
    </row>
    <row r="692" spans="8:11" ht="12.75">
      <c r="H692" s="16"/>
      <c r="I692" s="16"/>
      <c r="J692" s="16"/>
      <c r="K692" s="16"/>
    </row>
    <row r="693" spans="8:11" ht="12.75">
      <c r="H693" s="16"/>
      <c r="I693" s="16"/>
      <c r="J693" s="16"/>
      <c r="K693" s="16"/>
    </row>
    <row r="694" spans="8:11" ht="12.75">
      <c r="H694" s="16"/>
      <c r="I694" s="16"/>
      <c r="J694" s="16"/>
      <c r="K694" s="16"/>
    </row>
    <row r="695" spans="8:11" ht="12.75">
      <c r="H695" s="16"/>
      <c r="I695" s="16"/>
      <c r="J695" s="16"/>
      <c r="K695" s="16"/>
    </row>
    <row r="696" spans="8:11" ht="12.75">
      <c r="H696" s="16"/>
      <c r="I696" s="16"/>
      <c r="J696" s="16"/>
      <c r="K696" s="16"/>
    </row>
    <row r="697" spans="8:11" ht="12.75">
      <c r="H697" s="16"/>
      <c r="I697" s="16"/>
      <c r="J697" s="16"/>
      <c r="K697" s="16"/>
    </row>
    <row r="698" spans="8:11" ht="12.75">
      <c r="H698" s="16"/>
      <c r="I698" s="16"/>
      <c r="J698" s="16"/>
      <c r="K698" s="16"/>
    </row>
    <row r="699" spans="8:11" ht="12.75">
      <c r="H699" s="16"/>
      <c r="I699" s="16"/>
      <c r="J699" s="16"/>
      <c r="K699" s="16"/>
    </row>
    <row r="700" spans="8:11" ht="12.75">
      <c r="H700" s="16"/>
      <c r="I700" s="16"/>
      <c r="J700" s="16"/>
      <c r="K700" s="16"/>
    </row>
    <row r="701" spans="8:11" ht="12.75">
      <c r="H701" s="16"/>
      <c r="I701" s="16"/>
      <c r="J701" s="16"/>
      <c r="K701" s="16"/>
    </row>
    <row r="702" spans="8:11" ht="12.75">
      <c r="H702" s="16"/>
      <c r="I702" s="16"/>
      <c r="J702" s="16"/>
      <c r="K702" s="16"/>
    </row>
    <row r="703" spans="8:11" ht="12.75">
      <c r="H703" s="16"/>
      <c r="I703" s="16"/>
      <c r="J703" s="16"/>
      <c r="K703" s="16"/>
    </row>
    <row r="704" spans="8:11" ht="12.75">
      <c r="H704" s="16"/>
      <c r="I704" s="16"/>
      <c r="J704" s="16"/>
      <c r="K704" s="16"/>
    </row>
    <row r="705" spans="8:11" ht="12.75">
      <c r="H705" s="16"/>
      <c r="I705" s="16"/>
      <c r="J705" s="16"/>
      <c r="K705" s="16"/>
    </row>
    <row r="706" spans="8:11" ht="12.75">
      <c r="H706" s="16"/>
      <c r="I706" s="16"/>
      <c r="J706" s="16"/>
      <c r="K706" s="16"/>
    </row>
    <row r="707" spans="8:11" ht="12.75">
      <c r="H707" s="16"/>
      <c r="I707" s="16"/>
      <c r="J707" s="16"/>
      <c r="K707" s="16"/>
    </row>
    <row r="708" spans="8:11" ht="12.75">
      <c r="H708" s="16"/>
      <c r="I708" s="16"/>
      <c r="J708" s="16"/>
      <c r="K708" s="16"/>
    </row>
    <row r="709" spans="8:11" ht="12.75">
      <c r="H709" s="16"/>
      <c r="I709" s="16"/>
      <c r="J709" s="16"/>
      <c r="K709" s="16"/>
    </row>
    <row r="710" spans="8:11" ht="12.75">
      <c r="H710" s="16"/>
      <c r="I710" s="16"/>
      <c r="J710" s="16"/>
      <c r="K710" s="16"/>
    </row>
    <row r="711" spans="8:11" ht="12.75">
      <c r="H711" s="16"/>
      <c r="I711" s="16"/>
      <c r="J711" s="16"/>
      <c r="K711" s="16"/>
    </row>
    <row r="712" spans="8:11" ht="12.75">
      <c r="H712" s="16"/>
      <c r="I712" s="16"/>
      <c r="J712" s="16"/>
      <c r="K712" s="16"/>
    </row>
    <row r="713" spans="8:11" ht="12.75">
      <c r="H713" s="16"/>
      <c r="I713" s="16"/>
      <c r="J713" s="16"/>
      <c r="K713" s="16"/>
    </row>
    <row r="714" spans="8:11" ht="12.75">
      <c r="H714" s="16"/>
      <c r="I714" s="16"/>
      <c r="J714" s="16"/>
      <c r="K714" s="16"/>
    </row>
    <row r="715" spans="8:11" ht="12.75">
      <c r="H715" s="16"/>
      <c r="I715" s="16"/>
      <c r="J715" s="16"/>
      <c r="K715" s="16"/>
    </row>
    <row r="716" spans="8:11" ht="12.75">
      <c r="H716" s="16"/>
      <c r="I716" s="16"/>
      <c r="J716" s="16"/>
      <c r="K716" s="16"/>
    </row>
    <row r="717" spans="8:11" ht="12.75">
      <c r="H717" s="16"/>
      <c r="I717" s="16"/>
      <c r="J717" s="16"/>
      <c r="K717" s="16"/>
    </row>
    <row r="718" spans="8:11" ht="12.75">
      <c r="H718" s="16"/>
      <c r="I718" s="16"/>
      <c r="J718" s="16"/>
      <c r="K718" s="16"/>
    </row>
    <row r="719" spans="8:11" ht="12.75">
      <c r="H719" s="16"/>
      <c r="I719" s="16"/>
      <c r="J719" s="16"/>
      <c r="K719" s="16"/>
    </row>
    <row r="720" spans="8:11" ht="12.75">
      <c r="H720" s="16"/>
      <c r="I720" s="16"/>
      <c r="J720" s="16"/>
      <c r="K720" s="16"/>
    </row>
    <row r="721" spans="8:11" ht="12.75">
      <c r="H721" s="16"/>
      <c r="I721" s="16"/>
      <c r="J721" s="16"/>
      <c r="K721" s="16"/>
    </row>
    <row r="722" spans="8:11" ht="12.75">
      <c r="H722" s="16"/>
      <c r="I722" s="16"/>
      <c r="J722" s="16"/>
      <c r="K722" s="16"/>
    </row>
    <row r="723" spans="8:11" ht="12.75">
      <c r="H723" s="16"/>
      <c r="I723" s="16"/>
      <c r="J723" s="16"/>
      <c r="K723" s="16"/>
    </row>
    <row r="724" spans="8:11" ht="12.75">
      <c r="H724" s="16"/>
      <c r="I724" s="16"/>
      <c r="J724" s="16"/>
      <c r="K724" s="16"/>
    </row>
    <row r="725" spans="8:11" ht="12.75">
      <c r="H725" s="16"/>
      <c r="I725" s="16"/>
      <c r="J725" s="16"/>
      <c r="K725" s="16"/>
    </row>
    <row r="726" spans="8:11" ht="12.75">
      <c r="H726" s="16"/>
      <c r="I726" s="16"/>
      <c r="J726" s="16"/>
      <c r="K726" s="16"/>
    </row>
    <row r="727" spans="8:11" ht="12.75">
      <c r="H727" s="16"/>
      <c r="I727" s="16"/>
      <c r="J727" s="16"/>
      <c r="K727" s="16"/>
    </row>
    <row r="728" spans="8:11" ht="12.75">
      <c r="H728" s="16"/>
      <c r="I728" s="16"/>
      <c r="J728" s="16"/>
      <c r="K728" s="16"/>
    </row>
    <row r="729" spans="8:11" ht="12.75">
      <c r="H729" s="16"/>
      <c r="I729" s="16"/>
      <c r="J729" s="16"/>
      <c r="K729" s="16"/>
    </row>
    <row r="730" spans="8:11" ht="12.75">
      <c r="H730" s="16"/>
      <c r="I730" s="16"/>
      <c r="J730" s="16"/>
      <c r="K730" s="16"/>
    </row>
    <row r="731" spans="8:11" ht="12.75">
      <c r="H731" s="16"/>
      <c r="I731" s="16"/>
      <c r="J731" s="16"/>
      <c r="K731" s="16"/>
    </row>
    <row r="732" spans="8:11" ht="12.75">
      <c r="H732" s="16"/>
      <c r="I732" s="16"/>
      <c r="J732" s="16"/>
      <c r="K732" s="16"/>
    </row>
    <row r="733" spans="8:11" ht="12.75">
      <c r="H733" s="16"/>
      <c r="I733" s="16"/>
      <c r="J733" s="16"/>
      <c r="K733" s="16"/>
    </row>
    <row r="734" spans="8:11" ht="12.75">
      <c r="H734" s="16"/>
      <c r="I734" s="16"/>
      <c r="J734" s="16"/>
      <c r="K734" s="16"/>
    </row>
    <row r="735" spans="8:11" ht="12.75">
      <c r="H735" s="16"/>
      <c r="I735" s="16"/>
      <c r="J735" s="16"/>
      <c r="K735" s="16"/>
    </row>
    <row r="736" spans="8:11" ht="12.75">
      <c r="H736" s="16"/>
      <c r="I736" s="16"/>
      <c r="J736" s="16"/>
      <c r="K736" s="16"/>
    </row>
    <row r="737" spans="8:11" ht="12.75">
      <c r="H737" s="16"/>
      <c r="I737" s="16"/>
      <c r="J737" s="16"/>
      <c r="K737" s="16"/>
    </row>
    <row r="738" spans="8:11" ht="12.75">
      <c r="H738" s="16"/>
      <c r="I738" s="16"/>
      <c r="J738" s="16"/>
      <c r="K738" s="16"/>
    </row>
    <row r="739" spans="8:11" ht="12.75">
      <c r="H739" s="16"/>
      <c r="I739" s="16"/>
      <c r="J739" s="16"/>
      <c r="K739" s="16"/>
    </row>
    <row r="740" spans="8:11" ht="12.75">
      <c r="H740" s="16"/>
      <c r="I740" s="16"/>
      <c r="J740" s="16"/>
      <c r="K740" s="16"/>
    </row>
    <row r="741" spans="8:11" ht="12.75">
      <c r="H741" s="16"/>
      <c r="I741" s="16"/>
      <c r="J741" s="16"/>
      <c r="K741" s="16"/>
    </row>
    <row r="742" spans="8:11" ht="12.75">
      <c r="H742" s="16"/>
      <c r="I742" s="16"/>
      <c r="J742" s="16"/>
      <c r="K742" s="16"/>
    </row>
    <row r="743" spans="8:11" ht="12.75">
      <c r="H743" s="16"/>
      <c r="I743" s="16"/>
      <c r="J743" s="16"/>
      <c r="K743" s="16"/>
    </row>
    <row r="744" spans="8:11" ht="12.75">
      <c r="H744" s="16"/>
      <c r="I744" s="16"/>
      <c r="J744" s="16"/>
      <c r="K744" s="16"/>
    </row>
    <row r="745" spans="8:11" ht="12.75">
      <c r="H745" s="16"/>
      <c r="I745" s="16"/>
      <c r="J745" s="16"/>
      <c r="K745" s="16"/>
    </row>
    <row r="746" spans="8:11" ht="12.75">
      <c r="H746" s="16"/>
      <c r="I746" s="16"/>
      <c r="J746" s="16"/>
      <c r="K746" s="16"/>
    </row>
    <row r="747" spans="8:11" ht="12.75">
      <c r="H747" s="16"/>
      <c r="I747" s="16"/>
      <c r="J747" s="16"/>
      <c r="K747" s="16"/>
    </row>
    <row r="748" spans="8:11" ht="12.75">
      <c r="H748" s="16"/>
      <c r="I748" s="16"/>
      <c r="J748" s="16"/>
      <c r="K748" s="16"/>
    </row>
    <row r="749" spans="8:11" ht="12.75">
      <c r="H749" s="16"/>
      <c r="I749" s="16"/>
      <c r="J749" s="16"/>
      <c r="K749" s="16"/>
    </row>
    <row r="750" spans="8:11" ht="12.75">
      <c r="H750" s="16"/>
      <c r="I750" s="16"/>
      <c r="J750" s="16"/>
      <c r="K750" s="16"/>
    </row>
    <row r="751" spans="8:11" ht="12.75">
      <c r="H751" s="16"/>
      <c r="I751" s="16"/>
      <c r="J751" s="16"/>
      <c r="K751" s="16"/>
    </row>
    <row r="752" spans="8:11" ht="12.75">
      <c r="H752" s="16"/>
      <c r="I752" s="16"/>
      <c r="J752" s="16"/>
      <c r="K752" s="16"/>
    </row>
    <row r="753" spans="8:11" ht="12.75">
      <c r="H753" s="16"/>
      <c r="I753" s="16"/>
      <c r="J753" s="16"/>
      <c r="K753" s="16"/>
    </row>
    <row r="754" spans="8:11" ht="12.75">
      <c r="H754" s="16"/>
      <c r="I754" s="16"/>
      <c r="J754" s="16"/>
      <c r="K754" s="16"/>
    </row>
    <row r="755" spans="8:11" ht="12.75">
      <c r="H755" s="16"/>
      <c r="I755" s="16"/>
      <c r="J755" s="16"/>
      <c r="K755" s="16"/>
    </row>
    <row r="756" spans="8:11" ht="12.75">
      <c r="H756" s="16"/>
      <c r="I756" s="16"/>
      <c r="J756" s="16"/>
      <c r="K756" s="16"/>
    </row>
    <row r="757" spans="8:11" ht="12.75">
      <c r="H757" s="16"/>
      <c r="I757" s="16"/>
      <c r="J757" s="16"/>
      <c r="K757" s="16"/>
    </row>
    <row r="758" spans="8:11" ht="12.75">
      <c r="H758" s="16"/>
      <c r="I758" s="16"/>
      <c r="J758" s="16"/>
      <c r="K758" s="16"/>
    </row>
    <row r="759" spans="8:11" ht="12.75">
      <c r="H759" s="16"/>
      <c r="I759" s="16"/>
      <c r="J759" s="16"/>
      <c r="K759" s="16"/>
    </row>
    <row r="760" spans="8:11" ht="12.75">
      <c r="H760" s="16"/>
      <c r="I760" s="16"/>
      <c r="J760" s="16"/>
      <c r="K760" s="16"/>
    </row>
    <row r="761" spans="8:11" ht="12.75">
      <c r="H761" s="16"/>
      <c r="I761" s="16"/>
      <c r="J761" s="16"/>
      <c r="K761" s="16"/>
    </row>
    <row r="762" spans="8:11" ht="12.75">
      <c r="H762" s="16"/>
      <c r="I762" s="16"/>
      <c r="J762" s="16"/>
      <c r="K762" s="16"/>
    </row>
    <row r="763" spans="8:11" ht="12.75">
      <c r="H763" s="16"/>
      <c r="I763" s="16"/>
      <c r="J763" s="16"/>
      <c r="K763" s="16"/>
    </row>
    <row r="764" spans="8:11" ht="12.75">
      <c r="H764" s="16"/>
      <c r="I764" s="16"/>
      <c r="J764" s="16"/>
      <c r="K764" s="16"/>
    </row>
    <row r="765" spans="8:11" ht="12.75">
      <c r="H765" s="16"/>
      <c r="I765" s="16"/>
      <c r="J765" s="16"/>
      <c r="K765" s="16"/>
    </row>
    <row r="766" spans="8:11" ht="12.75">
      <c r="H766" s="16"/>
      <c r="I766" s="16"/>
      <c r="J766" s="16"/>
      <c r="K766" s="16"/>
    </row>
    <row r="767" spans="8:11" ht="12.75">
      <c r="H767" s="16"/>
      <c r="I767" s="16"/>
      <c r="J767" s="16"/>
      <c r="K767" s="16"/>
    </row>
    <row r="768" spans="8:11" ht="12.75">
      <c r="H768" s="16"/>
      <c r="I768" s="16"/>
      <c r="J768" s="16"/>
      <c r="K768" s="16"/>
    </row>
    <row r="769" spans="8:11" ht="12.75">
      <c r="H769" s="16"/>
      <c r="I769" s="16"/>
      <c r="J769" s="16"/>
      <c r="K769" s="16"/>
    </row>
    <row r="770" spans="8:11" ht="12.75">
      <c r="H770" s="16"/>
      <c r="I770" s="16"/>
      <c r="J770" s="16"/>
      <c r="K770" s="16"/>
    </row>
    <row r="771" spans="8:11" ht="12.75">
      <c r="H771" s="16"/>
      <c r="I771" s="16"/>
      <c r="J771" s="16"/>
      <c r="K771" s="16"/>
    </row>
    <row r="772" spans="8:11" ht="12.75">
      <c r="H772" s="16"/>
      <c r="I772" s="16"/>
      <c r="J772" s="16"/>
      <c r="K772" s="16"/>
    </row>
    <row r="773" spans="8:11" ht="12.75">
      <c r="H773" s="16"/>
      <c r="I773" s="16"/>
      <c r="J773" s="16"/>
      <c r="K773" s="16"/>
    </row>
    <row r="774" spans="8:11" ht="12.75">
      <c r="H774" s="16"/>
      <c r="I774" s="16"/>
      <c r="J774" s="16"/>
      <c r="K774" s="16"/>
    </row>
    <row r="775" spans="8:11" ht="12.75">
      <c r="H775" s="16"/>
      <c r="I775" s="16"/>
      <c r="J775" s="16"/>
      <c r="K775" s="16"/>
    </row>
    <row r="776" spans="8:11" ht="12.75">
      <c r="H776" s="16"/>
      <c r="I776" s="16"/>
      <c r="J776" s="16"/>
      <c r="K776" s="16"/>
    </row>
    <row r="777" spans="8:11" ht="12.75">
      <c r="H777" s="16"/>
      <c r="I777" s="16"/>
      <c r="J777" s="16"/>
      <c r="K777" s="16"/>
    </row>
    <row r="778" spans="8:11" ht="12.75">
      <c r="H778" s="16"/>
      <c r="I778" s="16"/>
      <c r="J778" s="16"/>
      <c r="K778" s="16"/>
    </row>
    <row r="779" spans="8:11" ht="12.75">
      <c r="H779" s="16"/>
      <c r="I779" s="16"/>
      <c r="J779" s="16"/>
      <c r="K779" s="16"/>
    </row>
    <row r="780" spans="8:11" ht="12.75">
      <c r="H780" s="16"/>
      <c r="I780" s="16"/>
      <c r="J780" s="16"/>
      <c r="K780" s="16"/>
    </row>
    <row r="781" spans="8:11" ht="12.75">
      <c r="H781" s="16"/>
      <c r="I781" s="16"/>
      <c r="J781" s="16"/>
      <c r="K781" s="16"/>
    </row>
    <row r="782" spans="8:11" ht="12.75">
      <c r="H782" s="16"/>
      <c r="I782" s="16"/>
      <c r="J782" s="16"/>
      <c r="K782" s="16"/>
    </row>
    <row r="783" spans="8:11" ht="12.75">
      <c r="H783" s="16"/>
      <c r="I783" s="16"/>
      <c r="J783" s="16"/>
      <c r="K783" s="16"/>
    </row>
    <row r="784" spans="8:11" ht="12.75">
      <c r="H784" s="16"/>
      <c r="I784" s="16"/>
      <c r="J784" s="16"/>
      <c r="K784" s="16"/>
    </row>
    <row r="785" spans="8:11" ht="12.75">
      <c r="H785" s="16"/>
      <c r="I785" s="16"/>
      <c r="J785" s="16"/>
      <c r="K785" s="16"/>
    </row>
    <row r="786" spans="8:11" ht="12.75">
      <c r="H786" s="16"/>
      <c r="I786" s="16"/>
      <c r="J786" s="16"/>
      <c r="K786" s="16"/>
    </row>
    <row r="787" spans="8:11" ht="12.75">
      <c r="H787" s="16"/>
      <c r="I787" s="16"/>
      <c r="J787" s="16"/>
      <c r="K787" s="16"/>
    </row>
    <row r="788" spans="8:11" ht="12.75">
      <c r="H788" s="16"/>
      <c r="I788" s="16"/>
      <c r="J788" s="16"/>
      <c r="K788" s="16"/>
    </row>
    <row r="789" spans="8:11" ht="12.75">
      <c r="H789" s="16"/>
      <c r="I789" s="16"/>
      <c r="J789" s="16"/>
      <c r="K789" s="16"/>
    </row>
    <row r="790" spans="8:11" ht="12.75">
      <c r="H790" s="16"/>
      <c r="I790" s="16"/>
      <c r="J790" s="16"/>
      <c r="K790" s="16"/>
    </row>
    <row r="791" spans="8:11" ht="12.75">
      <c r="H791" s="16"/>
      <c r="I791" s="16"/>
      <c r="J791" s="16"/>
      <c r="K791" s="16"/>
    </row>
    <row r="792" spans="8:11" ht="12.75">
      <c r="H792" s="16"/>
      <c r="I792" s="16"/>
      <c r="J792" s="16"/>
      <c r="K792" s="16"/>
    </row>
    <row r="793" spans="8:11" ht="12.75">
      <c r="H793" s="16"/>
      <c r="I793" s="16"/>
      <c r="J793" s="16"/>
      <c r="K793" s="16"/>
    </row>
    <row r="794" spans="8:11" ht="12.75">
      <c r="H794" s="16"/>
      <c r="I794" s="16"/>
      <c r="J794" s="16"/>
      <c r="K794" s="16"/>
    </row>
    <row r="795" spans="8:11" ht="12.75">
      <c r="H795" s="16"/>
      <c r="I795" s="16"/>
      <c r="J795" s="16"/>
      <c r="K795" s="16"/>
    </row>
    <row r="796" spans="8:11" ht="12.75">
      <c r="H796" s="16"/>
      <c r="I796" s="16"/>
      <c r="J796" s="16"/>
      <c r="K796" s="16"/>
    </row>
    <row r="797" spans="8:11" ht="12.75">
      <c r="H797" s="16"/>
      <c r="I797" s="16"/>
      <c r="J797" s="16"/>
      <c r="K797" s="16"/>
    </row>
    <row r="798" spans="8:11" ht="12.75">
      <c r="H798" s="16"/>
      <c r="I798" s="16"/>
      <c r="J798" s="16"/>
      <c r="K798" s="16"/>
    </row>
    <row r="799" spans="8:11" ht="12.75">
      <c r="H799" s="16"/>
      <c r="I799" s="16"/>
      <c r="J799" s="16"/>
      <c r="K799" s="16"/>
    </row>
    <row r="800" spans="8:11" ht="12.75">
      <c r="H800" s="16"/>
      <c r="I800" s="16"/>
      <c r="J800" s="16"/>
      <c r="K800" s="16"/>
    </row>
    <row r="801" spans="8:11" ht="12.75">
      <c r="H801" s="16"/>
      <c r="I801" s="16"/>
      <c r="J801" s="16"/>
      <c r="K801" s="16"/>
    </row>
    <row r="802" spans="8:11" ht="12.75">
      <c r="H802" s="16"/>
      <c r="I802" s="16"/>
      <c r="J802" s="16"/>
      <c r="K802" s="16"/>
    </row>
    <row r="803" spans="8:11" ht="12.75">
      <c r="H803" s="16"/>
      <c r="I803" s="16"/>
      <c r="J803" s="16"/>
      <c r="K803" s="16"/>
    </row>
    <row r="804" spans="8:11" ht="12.75">
      <c r="H804" s="16"/>
      <c r="I804" s="16"/>
      <c r="J804" s="16"/>
      <c r="K804" s="16"/>
    </row>
    <row r="805" spans="8:11" ht="12.75">
      <c r="H805" s="16"/>
      <c r="I805" s="16"/>
      <c r="J805" s="16"/>
      <c r="K805" s="16"/>
    </row>
    <row r="806" spans="8:11" ht="12.75">
      <c r="H806" s="16"/>
      <c r="I806" s="16"/>
      <c r="J806" s="16"/>
      <c r="K806" s="16"/>
    </row>
    <row r="807" spans="8:11" ht="12.75">
      <c r="H807" s="16"/>
      <c r="I807" s="16"/>
      <c r="J807" s="16"/>
      <c r="K807" s="16"/>
    </row>
    <row r="808" spans="8:11" ht="12.75">
      <c r="H808" s="16"/>
      <c r="I808" s="16"/>
      <c r="J808" s="16"/>
      <c r="K808" s="16"/>
    </row>
    <row r="809" spans="8:11" ht="12.75">
      <c r="H809" s="16"/>
      <c r="I809" s="16"/>
      <c r="J809" s="16"/>
      <c r="K809" s="16"/>
    </row>
    <row r="810" spans="8:11" ht="12.75">
      <c r="H810" s="16"/>
      <c r="I810" s="16"/>
      <c r="J810" s="16"/>
      <c r="K810" s="16"/>
    </row>
    <row r="811" spans="8:11" ht="12.75">
      <c r="H811" s="16"/>
      <c r="I811" s="16"/>
      <c r="J811" s="16"/>
      <c r="K811" s="16"/>
    </row>
    <row r="812" spans="8:11" ht="12.75">
      <c r="H812" s="16"/>
      <c r="I812" s="16"/>
      <c r="J812" s="16"/>
      <c r="K812" s="16"/>
    </row>
    <row r="813" spans="8:11" ht="12.75">
      <c r="H813" s="16"/>
      <c r="I813" s="16"/>
      <c r="J813" s="16"/>
      <c r="K813" s="16"/>
    </row>
    <row r="814" spans="8:11" ht="12.75">
      <c r="H814" s="16"/>
      <c r="I814" s="16"/>
      <c r="J814" s="16"/>
      <c r="K814" s="16"/>
    </row>
    <row r="815" spans="8:11" ht="12.75">
      <c r="H815" s="16"/>
      <c r="I815" s="16"/>
      <c r="J815" s="16"/>
      <c r="K815" s="16"/>
    </row>
    <row r="816" spans="8:11" ht="12.75">
      <c r="H816" s="16"/>
      <c r="I816" s="16"/>
      <c r="J816" s="16"/>
      <c r="K816" s="16"/>
    </row>
    <row r="817" spans="8:11" ht="12.75">
      <c r="H817" s="16"/>
      <c r="I817" s="16"/>
      <c r="J817" s="16"/>
      <c r="K817" s="16"/>
    </row>
    <row r="818" spans="8:11" ht="12.75">
      <c r="H818" s="16"/>
      <c r="I818" s="16"/>
      <c r="J818" s="16"/>
      <c r="K818" s="16"/>
    </row>
    <row r="819" spans="8:11" ht="12.75">
      <c r="H819" s="16"/>
      <c r="I819" s="16"/>
      <c r="J819" s="16"/>
      <c r="K819" s="16"/>
    </row>
    <row r="820" spans="8:11" ht="12.75">
      <c r="H820" s="16"/>
      <c r="I820" s="16"/>
      <c r="J820" s="16"/>
      <c r="K820" s="16"/>
    </row>
    <row r="821" spans="8:11" ht="12.75">
      <c r="H821" s="16"/>
      <c r="I821" s="16"/>
      <c r="J821" s="16"/>
      <c r="K821" s="16"/>
    </row>
    <row r="822" spans="8:11" ht="12.75">
      <c r="H822" s="16"/>
      <c r="I822" s="16"/>
      <c r="J822" s="16"/>
      <c r="K822" s="16"/>
    </row>
    <row r="823" spans="8:11" ht="12.75">
      <c r="H823" s="16"/>
      <c r="I823" s="16"/>
      <c r="J823" s="16"/>
      <c r="K823" s="16"/>
    </row>
    <row r="824" spans="8:11" ht="12.75">
      <c r="H824" s="16"/>
      <c r="I824" s="16"/>
      <c r="J824" s="16"/>
      <c r="K824" s="16"/>
    </row>
    <row r="825" spans="8:11" ht="12.75">
      <c r="H825" s="16"/>
      <c r="I825" s="16"/>
      <c r="J825" s="16"/>
      <c r="K825" s="16"/>
    </row>
    <row r="826" spans="8:11" ht="12.75">
      <c r="H826" s="16"/>
      <c r="I826" s="16"/>
      <c r="J826" s="16"/>
      <c r="K826" s="16"/>
    </row>
    <row r="827" spans="8:11" ht="12.75">
      <c r="H827" s="16"/>
      <c r="I827" s="16"/>
      <c r="J827" s="16"/>
      <c r="K827" s="16"/>
    </row>
    <row r="828" spans="8:11" ht="12.75">
      <c r="H828" s="16"/>
      <c r="I828" s="16"/>
      <c r="J828" s="16"/>
      <c r="K828" s="16"/>
    </row>
    <row r="829" spans="8:11" ht="12.75">
      <c r="H829" s="16"/>
      <c r="I829" s="16"/>
      <c r="J829" s="16"/>
      <c r="K829" s="16"/>
    </row>
    <row r="830" spans="8:11" ht="12.75">
      <c r="H830" s="16"/>
      <c r="I830" s="16"/>
      <c r="J830" s="16"/>
      <c r="K830" s="16"/>
    </row>
    <row r="831" spans="8:11" ht="12.75">
      <c r="H831" s="16"/>
      <c r="I831" s="16"/>
      <c r="J831" s="16"/>
      <c r="K831" s="16"/>
    </row>
    <row r="832" spans="8:11" ht="12.75">
      <c r="H832" s="16"/>
      <c r="I832" s="16"/>
      <c r="J832" s="16"/>
      <c r="K832" s="16"/>
    </row>
    <row r="833" spans="8:11" ht="12.75">
      <c r="H833" s="16"/>
      <c r="I833" s="16"/>
      <c r="J833" s="16"/>
      <c r="K833" s="16"/>
    </row>
    <row r="834" spans="8:11" ht="12.75">
      <c r="H834" s="16"/>
      <c r="I834" s="16"/>
      <c r="J834" s="16"/>
      <c r="K834" s="16"/>
    </row>
    <row r="835" spans="8:11" ht="12.75">
      <c r="H835" s="16"/>
      <c r="I835" s="16"/>
      <c r="J835" s="16"/>
      <c r="K835" s="16"/>
    </row>
    <row r="836" spans="8:11" ht="12.75">
      <c r="H836" s="16"/>
      <c r="I836" s="16"/>
      <c r="J836" s="16"/>
      <c r="K836" s="16"/>
    </row>
    <row r="837" spans="8:11" ht="12.75">
      <c r="H837" s="16"/>
      <c r="I837" s="16"/>
      <c r="J837" s="16"/>
      <c r="K837" s="16"/>
    </row>
    <row r="838" spans="8:11" ht="12.75">
      <c r="H838" s="16"/>
      <c r="I838" s="16"/>
      <c r="J838" s="16"/>
      <c r="K838" s="16"/>
    </row>
    <row r="839" spans="8:11" ht="12.75">
      <c r="H839" s="16"/>
      <c r="I839" s="16"/>
      <c r="J839" s="16"/>
      <c r="K839" s="16"/>
    </row>
    <row r="840" spans="8:11" ht="12.75">
      <c r="H840" s="16"/>
      <c r="I840" s="16"/>
      <c r="J840" s="16"/>
      <c r="K840" s="16"/>
    </row>
    <row r="841" spans="8:11" ht="12.75">
      <c r="H841" s="16"/>
      <c r="I841" s="16"/>
      <c r="J841" s="16"/>
      <c r="K841" s="16"/>
    </row>
    <row r="842" spans="8:11" ht="12.75">
      <c r="H842" s="16"/>
      <c r="I842" s="16"/>
      <c r="J842" s="16"/>
      <c r="K842" s="16"/>
    </row>
    <row r="843" spans="8:11" ht="12.75">
      <c r="H843" s="16"/>
      <c r="I843" s="16"/>
      <c r="J843" s="16"/>
      <c r="K843" s="16"/>
    </row>
    <row r="844" spans="8:11" ht="12.75">
      <c r="H844" s="16"/>
      <c r="I844" s="16"/>
      <c r="J844" s="16"/>
      <c r="K844" s="16"/>
    </row>
    <row r="845" spans="8:11" ht="12.75">
      <c r="H845" s="16"/>
      <c r="I845" s="16"/>
      <c r="J845" s="16"/>
      <c r="K845" s="16"/>
    </row>
    <row r="846" spans="8:11" ht="12.75">
      <c r="H846" s="16"/>
      <c r="I846" s="16"/>
      <c r="J846" s="16"/>
      <c r="K846" s="16"/>
    </row>
    <row r="847" spans="8:11" ht="12.75">
      <c r="H847" s="16"/>
      <c r="I847" s="16"/>
      <c r="J847" s="16"/>
      <c r="K847" s="16"/>
    </row>
    <row r="848" spans="8:11" ht="12.75">
      <c r="H848" s="16"/>
      <c r="I848" s="16"/>
      <c r="J848" s="16"/>
      <c r="K848" s="16"/>
    </row>
    <row r="849" spans="8:11" ht="12.75">
      <c r="H849" s="16"/>
      <c r="I849" s="16"/>
      <c r="J849" s="16"/>
      <c r="K849" s="16"/>
    </row>
    <row r="850" spans="8:11" ht="12.75">
      <c r="H850" s="16"/>
      <c r="I850" s="16"/>
      <c r="J850" s="16"/>
      <c r="K850" s="16"/>
    </row>
    <row r="851" spans="8:11" ht="12.75">
      <c r="H851" s="16"/>
      <c r="I851" s="16"/>
      <c r="J851" s="16"/>
      <c r="K851" s="16"/>
    </row>
    <row r="852" spans="8:11" ht="12.75">
      <c r="H852" s="16"/>
      <c r="I852" s="16"/>
      <c r="J852" s="16"/>
      <c r="K852" s="16"/>
    </row>
    <row r="853" spans="8:11" ht="12.75">
      <c r="H853" s="16"/>
      <c r="I853" s="16"/>
      <c r="J853" s="16"/>
      <c r="K853" s="16"/>
    </row>
    <row r="854" spans="8:11" ht="12.75">
      <c r="H854" s="16"/>
      <c r="I854" s="16"/>
      <c r="J854" s="16"/>
      <c r="K854" s="16"/>
    </row>
    <row r="855" spans="8:11" ht="12.75">
      <c r="H855" s="16"/>
      <c r="I855" s="16"/>
      <c r="J855" s="16"/>
      <c r="K855" s="16"/>
    </row>
    <row r="856" spans="8:11" ht="12.75">
      <c r="H856" s="16"/>
      <c r="I856" s="16"/>
      <c r="J856" s="16"/>
      <c r="K856" s="16"/>
    </row>
    <row r="857" spans="8:11" ht="12.75">
      <c r="H857" s="16"/>
      <c r="I857" s="16"/>
      <c r="J857" s="16"/>
      <c r="K857" s="16"/>
    </row>
    <row r="858" spans="8:11" ht="12.75">
      <c r="H858" s="16"/>
      <c r="I858" s="16"/>
      <c r="J858" s="16"/>
      <c r="K858" s="16"/>
    </row>
    <row r="859" spans="8:11" ht="12.75">
      <c r="H859" s="16"/>
      <c r="I859" s="16"/>
      <c r="J859" s="16"/>
      <c r="K859" s="16"/>
    </row>
    <row r="860" spans="8:11" ht="12.75">
      <c r="H860" s="16"/>
      <c r="I860" s="16"/>
      <c r="J860" s="16"/>
      <c r="K860" s="16"/>
    </row>
    <row r="861" spans="8:11" ht="12.75">
      <c r="H861" s="16"/>
      <c r="I861" s="16"/>
      <c r="J861" s="16"/>
      <c r="K861" s="16"/>
    </row>
    <row r="862" spans="8:11" ht="12.75">
      <c r="H862" s="16"/>
      <c r="I862" s="16"/>
      <c r="J862" s="16"/>
      <c r="K862" s="16"/>
    </row>
    <row r="863" spans="8:11" ht="12.75">
      <c r="H863" s="16"/>
      <c r="I863" s="16"/>
      <c r="J863" s="16"/>
      <c r="K863" s="16"/>
    </row>
    <row r="864" spans="8:11" ht="12.75">
      <c r="H864" s="16"/>
      <c r="I864" s="16"/>
      <c r="J864" s="16"/>
      <c r="K864" s="16"/>
    </row>
    <row r="865" spans="8:11" ht="12.75">
      <c r="H865" s="16"/>
      <c r="I865" s="16"/>
      <c r="J865" s="16"/>
      <c r="K865" s="16"/>
    </row>
    <row r="866" spans="8:11" ht="12.75">
      <c r="H866" s="16"/>
      <c r="I866" s="16"/>
      <c r="J866" s="16"/>
      <c r="K866" s="16"/>
    </row>
    <row r="867" spans="8:11" ht="12.75">
      <c r="H867" s="16"/>
      <c r="I867" s="16"/>
      <c r="J867" s="16"/>
      <c r="K867" s="16"/>
    </row>
    <row r="868" spans="8:11" ht="12.75">
      <c r="H868" s="16"/>
      <c r="I868" s="16"/>
      <c r="J868" s="16"/>
      <c r="K868" s="16"/>
    </row>
    <row r="869" spans="8:11" ht="12.75">
      <c r="H869" s="16"/>
      <c r="I869" s="16"/>
      <c r="J869" s="16"/>
      <c r="K869" s="16"/>
    </row>
    <row r="870" spans="8:11" ht="12.75">
      <c r="H870" s="16"/>
      <c r="I870" s="16"/>
      <c r="J870" s="16"/>
      <c r="K870" s="16"/>
    </row>
    <row r="871" spans="8:11" ht="12.75">
      <c r="H871" s="16"/>
      <c r="I871" s="16"/>
      <c r="J871" s="16"/>
      <c r="K871" s="16"/>
    </row>
    <row r="872" spans="8:11" ht="12.75">
      <c r="H872" s="16"/>
      <c r="I872" s="16"/>
      <c r="J872" s="16"/>
      <c r="K872" s="16"/>
    </row>
    <row r="873" spans="8:11" ht="12.75">
      <c r="H873" s="16"/>
      <c r="I873" s="16"/>
      <c r="J873" s="16"/>
      <c r="K873" s="16"/>
    </row>
    <row r="874" spans="8:11" ht="12.75">
      <c r="H874" s="16"/>
      <c r="I874" s="16"/>
      <c r="J874" s="16"/>
      <c r="K874" s="16"/>
    </row>
    <row r="875" spans="8:11" ht="12.75">
      <c r="H875" s="16"/>
      <c r="I875" s="16"/>
      <c r="J875" s="16"/>
      <c r="K875" s="16"/>
    </row>
    <row r="876" spans="8:11" ht="12.75">
      <c r="H876" s="16"/>
      <c r="I876" s="16"/>
      <c r="J876" s="16"/>
      <c r="K876" s="16"/>
    </row>
    <row r="877" spans="8:11" ht="12.75">
      <c r="H877" s="16"/>
      <c r="I877" s="16"/>
      <c r="J877" s="16"/>
      <c r="K877" s="16"/>
    </row>
    <row r="878" spans="8:11" ht="12.75">
      <c r="H878" s="16"/>
      <c r="I878" s="16"/>
      <c r="J878" s="16"/>
      <c r="K878" s="16"/>
    </row>
    <row r="879" spans="8:11" ht="12.75">
      <c r="H879" s="16"/>
      <c r="I879" s="16"/>
      <c r="J879" s="16"/>
      <c r="K879" s="16"/>
    </row>
    <row r="880" spans="8:11" ht="12.75">
      <c r="H880" s="16"/>
      <c r="I880" s="16"/>
      <c r="J880" s="16"/>
      <c r="K880" s="16"/>
    </row>
    <row r="881" spans="8:11" ht="12.75">
      <c r="H881" s="16"/>
      <c r="I881" s="16"/>
      <c r="J881" s="16"/>
      <c r="K881" s="16"/>
    </row>
    <row r="882" spans="8:11" ht="12.75">
      <c r="H882" s="16"/>
      <c r="I882" s="16"/>
      <c r="J882" s="16"/>
      <c r="K882" s="16"/>
    </row>
    <row r="883" spans="8:11" ht="12.75">
      <c r="H883" s="16"/>
      <c r="I883" s="16"/>
      <c r="J883" s="16"/>
      <c r="K883" s="16"/>
    </row>
    <row r="884" spans="8:11" ht="12.75">
      <c r="H884" s="16"/>
      <c r="I884" s="16"/>
      <c r="J884" s="16"/>
      <c r="K884" s="16"/>
    </row>
    <row r="885" spans="8:11" ht="12.75">
      <c r="H885" s="16"/>
      <c r="I885" s="16"/>
      <c r="J885" s="16"/>
      <c r="K885" s="16"/>
    </row>
    <row r="886" spans="8:11" ht="12.75">
      <c r="H886" s="16"/>
      <c r="I886" s="16"/>
      <c r="J886" s="16"/>
      <c r="K886" s="16"/>
    </row>
    <row r="887" spans="8:11" ht="12.75">
      <c r="H887" s="16"/>
      <c r="I887" s="16"/>
      <c r="J887" s="16"/>
      <c r="K887" s="16"/>
    </row>
    <row r="888" spans="8:11" ht="12.75">
      <c r="H888" s="16"/>
      <c r="I888" s="16"/>
      <c r="J888" s="16"/>
      <c r="K888" s="16"/>
    </row>
    <row r="889" spans="8:11" ht="12.75">
      <c r="H889" s="16"/>
      <c r="I889" s="16"/>
      <c r="J889" s="16"/>
      <c r="K889" s="16"/>
    </row>
    <row r="890" spans="8:11" ht="12.75">
      <c r="H890" s="16"/>
      <c r="I890" s="16"/>
      <c r="J890" s="16"/>
      <c r="K890" s="16"/>
    </row>
    <row r="891" spans="8:11" ht="12.75">
      <c r="H891" s="16"/>
      <c r="I891" s="16"/>
      <c r="J891" s="16"/>
      <c r="K891" s="16"/>
    </row>
    <row r="892" spans="8:11" ht="12.75">
      <c r="H892" s="16"/>
      <c r="I892" s="16"/>
      <c r="J892" s="16"/>
      <c r="K892" s="16"/>
    </row>
    <row r="893" spans="8:11" ht="12.75">
      <c r="H893" s="16"/>
      <c r="I893" s="16"/>
      <c r="J893" s="16"/>
      <c r="K893" s="16"/>
    </row>
    <row r="894" spans="8:11" ht="12.75">
      <c r="H894" s="16"/>
      <c r="I894" s="16"/>
      <c r="J894" s="16"/>
      <c r="K894" s="16"/>
    </row>
    <row r="895" spans="8:11" ht="12.75">
      <c r="H895" s="16"/>
      <c r="I895" s="16"/>
      <c r="J895" s="16"/>
      <c r="K895" s="16"/>
    </row>
    <row r="896" spans="8:11" ht="12.75">
      <c r="H896" s="16"/>
      <c r="I896" s="16"/>
      <c r="J896" s="16"/>
      <c r="K896" s="16"/>
    </row>
    <row r="897" spans="8:11" ht="12.75">
      <c r="H897" s="16"/>
      <c r="I897" s="16"/>
      <c r="J897" s="16"/>
      <c r="K897" s="16"/>
    </row>
    <row r="898" spans="8:11" ht="12.75">
      <c r="H898" s="16"/>
      <c r="I898" s="16"/>
      <c r="J898" s="16"/>
      <c r="K898" s="16"/>
    </row>
    <row r="899" spans="8:11" ht="12.75">
      <c r="H899" s="16"/>
      <c r="I899" s="16"/>
      <c r="J899" s="16"/>
      <c r="K899" s="16"/>
    </row>
    <row r="900" spans="8:11" ht="12.75">
      <c r="H900" s="16"/>
      <c r="I900" s="16"/>
      <c r="J900" s="16"/>
      <c r="K900" s="16"/>
    </row>
    <row r="901" spans="8:11" ht="12.75">
      <c r="H901" s="16"/>
      <c r="I901" s="16"/>
      <c r="J901" s="16"/>
      <c r="K901" s="16"/>
    </row>
    <row r="902" spans="8:11" ht="12.75">
      <c r="H902" s="16"/>
      <c r="I902" s="16"/>
      <c r="J902" s="16"/>
      <c r="K902" s="16"/>
    </row>
    <row r="903" spans="8:11" ht="12.75">
      <c r="H903" s="16"/>
      <c r="I903" s="16"/>
      <c r="J903" s="16"/>
      <c r="K903" s="16"/>
    </row>
    <row r="904" spans="8:11" ht="12.75">
      <c r="H904" s="16"/>
      <c r="I904" s="16"/>
      <c r="J904" s="16"/>
      <c r="K904" s="16"/>
    </row>
    <row r="905" spans="8:11" ht="12.75">
      <c r="H905" s="16"/>
      <c r="I905" s="16"/>
      <c r="J905" s="16"/>
      <c r="K905" s="16"/>
    </row>
    <row r="906" spans="8:11" ht="12.75">
      <c r="H906" s="16"/>
      <c r="I906" s="16"/>
      <c r="J906" s="16"/>
      <c r="K906" s="16"/>
    </row>
    <row r="907" spans="8:11" ht="12.75">
      <c r="H907" s="16"/>
      <c r="I907" s="16"/>
      <c r="J907" s="16"/>
      <c r="K907" s="16"/>
    </row>
    <row r="908" spans="8:11" ht="12.75">
      <c r="H908" s="16"/>
      <c r="I908" s="16"/>
      <c r="J908" s="16"/>
      <c r="K908" s="16"/>
    </row>
    <row r="909" spans="8:11" ht="12.75">
      <c r="H909" s="16"/>
      <c r="I909" s="16"/>
      <c r="J909" s="16"/>
      <c r="K909" s="16"/>
    </row>
    <row r="910" spans="8:11" ht="12.75">
      <c r="H910" s="16"/>
      <c r="I910" s="16"/>
      <c r="J910" s="16"/>
      <c r="K910" s="16"/>
    </row>
    <row r="911" spans="8:11" ht="12.75">
      <c r="H911" s="16"/>
      <c r="I911" s="16"/>
      <c r="J911" s="16"/>
      <c r="K911" s="16"/>
    </row>
    <row r="912" spans="8:11" ht="12.75">
      <c r="H912" s="16"/>
      <c r="I912" s="16"/>
      <c r="J912" s="16"/>
      <c r="K912" s="16"/>
    </row>
    <row r="913" spans="8:11" ht="12.75">
      <c r="H913" s="16"/>
      <c r="I913" s="16"/>
      <c r="J913" s="16"/>
      <c r="K913" s="16"/>
    </row>
    <row r="914" spans="8:11" ht="12.75">
      <c r="H914" s="16"/>
      <c r="I914" s="16"/>
      <c r="J914" s="16"/>
      <c r="K914" s="16"/>
    </row>
    <row r="915" spans="8:11" ht="12.75">
      <c r="H915" s="16"/>
      <c r="I915" s="16"/>
      <c r="J915" s="16"/>
      <c r="K915" s="16"/>
    </row>
    <row r="916" spans="8:11" ht="12.75">
      <c r="H916" s="16"/>
      <c r="I916" s="16"/>
      <c r="J916" s="16"/>
      <c r="K916" s="16"/>
    </row>
    <row r="917" spans="8:11" ht="12.75">
      <c r="H917" s="16"/>
      <c r="I917" s="16"/>
      <c r="J917" s="16"/>
      <c r="K917" s="16"/>
    </row>
    <row r="918" spans="8:11" ht="12.75">
      <c r="H918" s="16"/>
      <c r="I918" s="16"/>
      <c r="J918" s="16"/>
      <c r="K918" s="16"/>
    </row>
    <row r="919" spans="8:11" ht="12.75">
      <c r="H919" s="16"/>
      <c r="I919" s="16"/>
      <c r="J919" s="16"/>
      <c r="K919" s="16"/>
    </row>
    <row r="920" spans="8:11" ht="12.75">
      <c r="H920" s="16"/>
      <c r="I920" s="16"/>
      <c r="J920" s="16"/>
      <c r="K920" s="16"/>
    </row>
    <row r="921" spans="8:11" ht="12.75">
      <c r="H921" s="16"/>
      <c r="I921" s="16"/>
      <c r="J921" s="16"/>
      <c r="K921" s="16"/>
    </row>
  </sheetData>
  <sheetProtection/>
  <mergeCells count="330">
    <mergeCell ref="A263:D263"/>
    <mergeCell ref="A284:D284"/>
    <mergeCell ref="A3:D4"/>
    <mergeCell ref="E3:E4"/>
    <mergeCell ref="F3:F4"/>
    <mergeCell ref="G3:H3"/>
    <mergeCell ref="I3:I4"/>
    <mergeCell ref="J3:J4"/>
    <mergeCell ref="A1:J1"/>
    <mergeCell ref="A134:D134"/>
    <mergeCell ref="A39:D39"/>
    <mergeCell ref="A6:D6"/>
    <mergeCell ref="A7:D7"/>
    <mergeCell ref="A15:D15"/>
    <mergeCell ref="A33:D33"/>
    <mergeCell ref="A38:D38"/>
    <mergeCell ref="A34:D34"/>
    <mergeCell ref="A36:D36"/>
    <mergeCell ref="A20:D20"/>
    <mergeCell ref="A9:D9"/>
    <mergeCell ref="A10:D10"/>
    <mergeCell ref="A12:D12"/>
    <mergeCell ref="A14:D14"/>
    <mergeCell ref="A17:D17"/>
    <mergeCell ref="A257:D257"/>
    <mergeCell ref="A253:D253"/>
    <mergeCell ref="A255:D255"/>
    <mergeCell ref="A5:D5"/>
    <mergeCell ref="A70:D70"/>
    <mergeCell ref="A108:D108"/>
    <mergeCell ref="A8:D8"/>
    <mergeCell ref="A11:D11"/>
    <mergeCell ref="A13:D13"/>
    <mergeCell ref="A16:D16"/>
    <mergeCell ref="A21:D21"/>
    <mergeCell ref="A26:D26"/>
    <mergeCell ref="A28:D28"/>
    <mergeCell ref="A30:D30"/>
    <mergeCell ref="A35:D35"/>
    <mergeCell ref="A37:D37"/>
    <mergeCell ref="A40:D40"/>
    <mergeCell ref="A175:D175"/>
    <mergeCell ref="A149:D149"/>
    <mergeCell ref="A155:D155"/>
    <mergeCell ref="A156:D156"/>
    <mergeCell ref="A157:D157"/>
    <mergeCell ref="A53:D53"/>
    <mergeCell ref="A45:D45"/>
    <mergeCell ref="A46:D46"/>
    <mergeCell ref="A75:D75"/>
    <mergeCell ref="A68:D68"/>
    <mergeCell ref="A67:D67"/>
    <mergeCell ref="A82:D82"/>
    <mergeCell ref="A83:D83"/>
    <mergeCell ref="A85:D85"/>
    <mergeCell ref="A84:D84"/>
    <mergeCell ref="A103:D103"/>
    <mergeCell ref="A62:D62"/>
    <mergeCell ref="A76:D76"/>
    <mergeCell ref="A77:D77"/>
    <mergeCell ref="A78:D78"/>
    <mergeCell ref="A58:D58"/>
    <mergeCell ref="A105:D105"/>
    <mergeCell ref="A244:D244"/>
    <mergeCell ref="A243:D243"/>
    <mergeCell ref="A63:D63"/>
    <mergeCell ref="A89:D89"/>
    <mergeCell ref="A95:D95"/>
    <mergeCell ref="A91:D91"/>
    <mergeCell ref="A94:D94"/>
    <mergeCell ref="A18:D18"/>
    <mergeCell ref="A19:D19"/>
    <mergeCell ref="A23:D23"/>
    <mergeCell ref="A24:D24"/>
    <mergeCell ref="A25:D25"/>
    <mergeCell ref="A27:D27"/>
    <mergeCell ref="A29:D29"/>
    <mergeCell ref="A31:D31"/>
    <mergeCell ref="A44:D44"/>
    <mergeCell ref="A43:D43"/>
    <mergeCell ref="A41:D41"/>
    <mergeCell ref="A42:D42"/>
    <mergeCell ref="A22:D22"/>
    <mergeCell ref="A32:D32"/>
    <mergeCell ref="A49:D49"/>
    <mergeCell ref="A50:D50"/>
    <mergeCell ref="A51:D51"/>
    <mergeCell ref="A52:D52"/>
    <mergeCell ref="A47:D47"/>
    <mergeCell ref="A48:D48"/>
    <mergeCell ref="A81:D81"/>
    <mergeCell ref="A71:D71"/>
    <mergeCell ref="A73:D73"/>
    <mergeCell ref="A80:D80"/>
    <mergeCell ref="A79:D79"/>
    <mergeCell ref="A56:D56"/>
    <mergeCell ref="A59:D59"/>
    <mergeCell ref="A64:D64"/>
    <mergeCell ref="A66:D66"/>
    <mergeCell ref="A57:D57"/>
    <mergeCell ref="A60:D60"/>
    <mergeCell ref="A61:D61"/>
    <mergeCell ref="A65:D65"/>
    <mergeCell ref="A69:D69"/>
    <mergeCell ref="A72:D72"/>
    <mergeCell ref="A74:D74"/>
    <mergeCell ref="A54:D54"/>
    <mergeCell ref="A55:D55"/>
    <mergeCell ref="A107:D107"/>
    <mergeCell ref="A110:D110"/>
    <mergeCell ref="A113:D113"/>
    <mergeCell ref="A114:D114"/>
    <mergeCell ref="A117:D117"/>
    <mergeCell ref="A86:D86"/>
    <mergeCell ref="A87:D87"/>
    <mergeCell ref="A88:D88"/>
    <mergeCell ref="A90:D90"/>
    <mergeCell ref="A92:D92"/>
    <mergeCell ref="A93:D93"/>
    <mergeCell ref="A101:D101"/>
    <mergeCell ref="A102:D102"/>
    <mergeCell ref="A109:D109"/>
    <mergeCell ref="A104:D104"/>
    <mergeCell ref="A111:D111"/>
    <mergeCell ref="A112:D112"/>
    <mergeCell ref="A115:D115"/>
    <mergeCell ref="A96:D96"/>
    <mergeCell ref="A97:D97"/>
    <mergeCell ref="A98:D98"/>
    <mergeCell ref="A100:D100"/>
    <mergeCell ref="A99:D99"/>
    <mergeCell ref="A106:D106"/>
    <mergeCell ref="A125:D125"/>
    <mergeCell ref="A126:D126"/>
    <mergeCell ref="A127:D127"/>
    <mergeCell ref="A130:D130"/>
    <mergeCell ref="A131:D131"/>
    <mergeCell ref="A132:D132"/>
    <mergeCell ref="A121:D121"/>
    <mergeCell ref="A122:D122"/>
    <mergeCell ref="A123:D123"/>
    <mergeCell ref="A124:D124"/>
    <mergeCell ref="A128:D128"/>
    <mergeCell ref="A129:D129"/>
    <mergeCell ref="A119:D119"/>
    <mergeCell ref="A116:D116"/>
    <mergeCell ref="A118:D118"/>
    <mergeCell ref="A160:D160"/>
    <mergeCell ref="A162:D162"/>
    <mergeCell ref="A165:D165"/>
    <mergeCell ref="A148:D148"/>
    <mergeCell ref="A151:D151"/>
    <mergeCell ref="A154:D154"/>
    <mergeCell ref="A153:D153"/>
    <mergeCell ref="A120:D120"/>
    <mergeCell ref="A135:D135"/>
    <mergeCell ref="A140:D140"/>
    <mergeCell ref="A144:D144"/>
    <mergeCell ref="A147:D147"/>
    <mergeCell ref="A150:D150"/>
    <mergeCell ref="A139:D139"/>
    <mergeCell ref="A143:D143"/>
    <mergeCell ref="A146:D146"/>
    <mergeCell ref="A133:D133"/>
    <mergeCell ref="A136:D136"/>
    <mergeCell ref="A137:D137"/>
    <mergeCell ref="A138:D138"/>
    <mergeCell ref="A141:D141"/>
    <mergeCell ref="A145:D145"/>
    <mergeCell ref="A142:D142"/>
    <mergeCell ref="A159:D159"/>
    <mergeCell ref="A173:D173"/>
    <mergeCell ref="A174:D174"/>
    <mergeCell ref="A170:D170"/>
    <mergeCell ref="A172:D172"/>
    <mergeCell ref="A161:D161"/>
    <mergeCell ref="A163:D163"/>
    <mergeCell ref="A166:D166"/>
    <mergeCell ref="A171:D171"/>
    <mergeCell ref="A164:D164"/>
    <mergeCell ref="A169:D169"/>
    <mergeCell ref="A167:D167"/>
    <mergeCell ref="A168:D168"/>
    <mergeCell ref="A158:D158"/>
    <mergeCell ref="A152:D152"/>
    <mergeCell ref="A184:D184"/>
    <mergeCell ref="A185:D185"/>
    <mergeCell ref="A188:D188"/>
    <mergeCell ref="A186:D186"/>
    <mergeCell ref="A189:D189"/>
    <mergeCell ref="A187:D187"/>
    <mergeCell ref="A182:D182"/>
    <mergeCell ref="A176:D176"/>
    <mergeCell ref="A177:D177"/>
    <mergeCell ref="A180:D180"/>
    <mergeCell ref="A178:D178"/>
    <mergeCell ref="A181:D181"/>
    <mergeCell ref="A179:D179"/>
    <mergeCell ref="A183:D183"/>
    <mergeCell ref="A190:D190"/>
    <mergeCell ref="A191:D191"/>
    <mergeCell ref="A206:D206"/>
    <mergeCell ref="A207:D207"/>
    <mergeCell ref="A200:D200"/>
    <mergeCell ref="A201:D201"/>
    <mergeCell ref="A203:D203"/>
    <mergeCell ref="A205:D205"/>
    <mergeCell ref="A196:D196"/>
    <mergeCell ref="A197:D197"/>
    <mergeCell ref="A198:D198"/>
    <mergeCell ref="A199:D199"/>
    <mergeCell ref="A202:D202"/>
    <mergeCell ref="A204:D204"/>
    <mergeCell ref="A235:D235"/>
    <mergeCell ref="A237:D237"/>
    <mergeCell ref="A238:D238"/>
    <mergeCell ref="A231:D231"/>
    <mergeCell ref="A234:D234"/>
    <mergeCell ref="A236:D236"/>
    <mergeCell ref="A192:D192"/>
    <mergeCell ref="A193:D193"/>
    <mergeCell ref="A194:D194"/>
    <mergeCell ref="A195:D195"/>
    <mergeCell ref="A279:D279"/>
    <mergeCell ref="A217:D217"/>
    <mergeCell ref="A218:D218"/>
    <mergeCell ref="A209:D209"/>
    <mergeCell ref="A210:D210"/>
    <mergeCell ref="A212:D212"/>
    <mergeCell ref="A213:D213"/>
    <mergeCell ref="A214:D214"/>
    <mergeCell ref="A215:D215"/>
    <mergeCell ref="A216:D216"/>
    <mergeCell ref="A240:D240"/>
    <mergeCell ref="A242:D242"/>
    <mergeCell ref="A239:D239"/>
    <mergeCell ref="A241:D241"/>
    <mergeCell ref="A228:D228"/>
    <mergeCell ref="A219:D219"/>
    <mergeCell ref="A220:D220"/>
    <mergeCell ref="A226:D226"/>
    <mergeCell ref="A221:D221"/>
    <mergeCell ref="A227:D227"/>
    <mergeCell ref="A222:D222"/>
    <mergeCell ref="A224:D224"/>
    <mergeCell ref="A223:D223"/>
    <mergeCell ref="A232:D232"/>
    <mergeCell ref="K6:N6"/>
    <mergeCell ref="K7:N7"/>
    <mergeCell ref="K15:N15"/>
    <mergeCell ref="A266:D266"/>
    <mergeCell ref="A259:D259"/>
    <mergeCell ref="A260:D260"/>
    <mergeCell ref="A261:D261"/>
    <mergeCell ref="A262:D262"/>
    <mergeCell ref="A258:D258"/>
    <mergeCell ref="A250:D250"/>
    <mergeCell ref="A251:D251"/>
    <mergeCell ref="A256:D256"/>
    <mergeCell ref="A252:D252"/>
    <mergeCell ref="A254:D254"/>
    <mergeCell ref="A229:D229"/>
    <mergeCell ref="A230:D230"/>
    <mergeCell ref="K19:N19"/>
    <mergeCell ref="A246:D246"/>
    <mergeCell ref="A247:D247"/>
    <mergeCell ref="A249:D249"/>
    <mergeCell ref="A245:D245"/>
    <mergeCell ref="A248:D248"/>
    <mergeCell ref="K27:N27"/>
    <mergeCell ref="A233:D233"/>
    <mergeCell ref="K21:N21"/>
    <mergeCell ref="K23:N23"/>
    <mergeCell ref="K26:N26"/>
    <mergeCell ref="K29:N29"/>
    <mergeCell ref="K8:N8"/>
    <mergeCell ref="K11:N11"/>
    <mergeCell ref="K13:N13"/>
    <mergeCell ref="K16:N16"/>
    <mergeCell ref="K20:N20"/>
    <mergeCell ref="K24:N24"/>
    <mergeCell ref="K25:N25"/>
    <mergeCell ref="K9:N9"/>
    <mergeCell ref="K10:N10"/>
    <mergeCell ref="K12:N12"/>
    <mergeCell ref="K14:N14"/>
    <mergeCell ref="K17:N17"/>
    <mergeCell ref="K18:N18"/>
    <mergeCell ref="K31:N31"/>
    <mergeCell ref="K28:N28"/>
    <mergeCell ref="K33:N33"/>
    <mergeCell ref="K45:N45"/>
    <mergeCell ref="K38:N38"/>
    <mergeCell ref="K42:N42"/>
    <mergeCell ref="K46:N46"/>
    <mergeCell ref="K47:N47"/>
    <mergeCell ref="K36:N36"/>
    <mergeCell ref="K39:N39"/>
    <mergeCell ref="K40:N40"/>
    <mergeCell ref="K43:N43"/>
    <mergeCell ref="K44:N44"/>
    <mergeCell ref="K34:N34"/>
    <mergeCell ref="K37:N37"/>
    <mergeCell ref="K41:N41"/>
    <mergeCell ref="K35:N35"/>
    <mergeCell ref="K30:N30"/>
    <mergeCell ref="A286:D286"/>
    <mergeCell ref="A287:D287"/>
    <mergeCell ref="A208:D208"/>
    <mergeCell ref="A211:D211"/>
    <mergeCell ref="A225:D225"/>
    <mergeCell ref="A268:D268"/>
    <mergeCell ref="A269:D269"/>
    <mergeCell ref="A264:D264"/>
    <mergeCell ref="A265:D265"/>
    <mergeCell ref="A267:D267"/>
    <mergeCell ref="A280:D280"/>
    <mergeCell ref="A281:D281"/>
    <mergeCell ref="A282:D282"/>
    <mergeCell ref="A283:D283"/>
    <mergeCell ref="A285:D285"/>
    <mergeCell ref="A278:D278"/>
    <mergeCell ref="A270:D270"/>
    <mergeCell ref="A271:D271"/>
    <mergeCell ref="A276:D276"/>
    <mergeCell ref="A272:D272"/>
    <mergeCell ref="A277:D277"/>
    <mergeCell ref="A273:D273"/>
    <mergeCell ref="A274:D274"/>
    <mergeCell ref="A275:D275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Ксения Гречук</cp:lastModifiedBy>
  <dcterms:created xsi:type="dcterms:W3CDTF">2020-12-16T07:05:11Z</dcterms:created>
  <dcterms:modified xsi:type="dcterms:W3CDTF">2022-12-21T03:21:18Z</dcterms:modified>
  <cp:category/>
  <cp:version/>
  <cp:contentType/>
  <cp:contentStatus/>
</cp:coreProperties>
</file>