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9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11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4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411111.xml" ContentType="application/vnd.openxmlformats-officedocument.spreadsheetml.revisionLog+xml"/>
  <Override PartName="/docProps/core.xml" ContentType="application/vnd.openxmlformats-package.core-properties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8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0" windowHeight="12585"/>
  </bookViews>
  <sheets>
    <sheet name="Лист2" sheetId="1" r:id="rId1"/>
  </sheets>
  <calcPr calcId="124519"/>
  <customWorkbookViews>
    <customWorkbookView name="е.новикова - Личное представление" guid="{2A7528BC-E3B8-4DB0-B26B-924BA127494F}" mergeInterval="0" personalView="1" maximized="1" xWindow="1" yWindow="1" windowWidth="1920" windowHeight="850" activeSheetId="1" showComments="commIndAndComment"/>
    <customWorkbookView name="н.штоль - Личное представление" guid="{D2CFE90D-0952-40DC-B305-401E3D262B54}" mergeInterval="0" personalView="1" maximized="1" xWindow="1" yWindow="1" windowWidth="1920" windowHeight="850" activeSheetId="1"/>
    <customWorkbookView name="Алексей Гусев - Личное представление" guid="{BE9C1D8A-0D94-475C-A05D-CEF20AE27ED2}" mergeInterval="0" personalView="1" xWindow="302" yWindow="78" windowWidth="1471" windowHeight="860" activeSheetId="1"/>
    <customWorkbookView name="т.кретушева - Личное представление" guid="{1A9BB16B-EC08-4FC1-A1B8-AD896A3FFA96}" mergeInterval="0" personalView="1" maximized="1" xWindow="1" yWindow="1" windowWidth="1920" windowHeight="804" activeSheetId="1"/>
    <customWorkbookView name="е.макарова - Личное представление" guid="{0E549CF1-CFF8-459B-8D72-E349869E25AF}" mergeInterval="0" personalView="1" maximized="1" xWindow="1" yWindow="1" windowWidth="1920" windowHeight="85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/>
  <c r="H34"/>
  <c r="H32"/>
  <c r="H31"/>
  <c r="H30"/>
  <c r="H29"/>
  <c r="H2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35"/>
  <c r="G34"/>
  <c r="G32"/>
  <c r="G31"/>
  <c r="G30"/>
  <c r="G29"/>
  <c r="G28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33"/>
  <c r="E33"/>
  <c r="G33" s="1"/>
  <c r="F33"/>
  <c r="C33"/>
  <c r="D27"/>
  <c r="C27"/>
  <c r="E27"/>
  <c r="G27" s="1"/>
  <c r="F27"/>
  <c r="H27" s="1"/>
  <c r="H33" l="1"/>
  <c r="E36"/>
  <c r="D36"/>
  <c r="F36"/>
  <c r="C36"/>
  <c r="H36" l="1"/>
  <c r="G36"/>
</calcChain>
</file>

<file path=xl/sharedStrings.xml><?xml version="1.0" encoding="utf-8"?>
<sst xmlns="http://schemas.openxmlformats.org/spreadsheetml/2006/main" count="71" uniqueCount="71">
  <si>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</si>
  <si>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</si>
  <si>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2 19 00000 04 0000 151</t>
  </si>
  <si>
    <t>Доходы бюджетов городских округов от возврата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</si>
  <si>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</si>
  <si>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Субвенции бюджетам субъектов Российской Федерации и муниципальных образований</t>
  </si>
  <si>
    <t>2 02 30000 00 0000 151</t>
  </si>
  <si>
    <t>Субсидии бюджетам бюджетной системы Российской Федерации (межбюджетные субсидии)</t>
  </si>
  <si>
    <t>2 02 20000 00 0000 151</t>
  </si>
  <si>
    <t>Дотации бюджетам субъектов Российской Федерации и муниципальных образований</t>
  </si>
  <si>
    <t>2 02 10000 00 0000 151</t>
  </si>
  <si>
    <t>Прочие неналоговые доходы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</si>
  <si>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</si>
  <si>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</si>
  <si>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</si>
  <si>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</si>
  <si>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компенсации затрат государства</t>
  </si>
  <si>
    <t>1 13 02000 00 0000 130</t>
  </si>
  <si>
    <t>Доходы от оказания платных услуг (работ)</t>
  </si>
  <si>
    <t>1 13 01000 00 0000 130</t>
  </si>
  <si>
    <t>Плата за негативное воздействие на окружающую среду</t>
  </si>
  <si>
    <t>1 12 01000 01 0000 120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</si>
  <si>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</si>
  <si>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</si>
  <si>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Платежи от государственных и муниципальных унитарных предприятий</t>
  </si>
  <si>
    <t>1 11 07000 00 0000 120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</si>
  <si>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</si>
  <si>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</si>
  <si>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Задолженность и перерасчеты по отмененным налогам ,сборам и иным обязательным платежам</t>
  </si>
  <si>
    <t>1 09 00000 01 0000 110</t>
  </si>
  <si>
    <t>Налоги, сборы и регулярные платежи за пользование природными ресурсами</t>
  </si>
  <si>
    <t>1 07 00000 00 0000 000</t>
  </si>
  <si>
    <t>Земельный налог</t>
  </si>
  <si>
    <t>1 06 06000 00 0000 110</t>
  </si>
  <si>
    <t>Налог на имущество физических лиц</t>
  </si>
  <si>
    <t>1 06 01000 00 0000 110</t>
  </si>
  <si>
    <t>Налог, взимаемый в связи с применением патентной системы налогообложения</t>
  </si>
  <si>
    <t>1 05 04000 02 0000 110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</si>
  <si>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</si>
  <si>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</si>
  <si>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</si>
  <si>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Налог, взимаемый в связи с применением упрощенной системы налогообложения</t>
  </si>
  <si>
    <t>1 05 01000 00 0000 110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</si>
  <si>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</si>
  <si>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</si>
  <si>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дополнительный норматив ( % )</t>
  </si>
  <si>
    <t xml:space="preserve">в том числе:  дополнительный норматив (сумма) </t>
  </si>
  <si>
    <t>Налог на доходы физических лиц</t>
  </si>
  <si>
    <t>1 01 02000 01 0000 110</t>
  </si>
  <si>
    <t>Наименование кода дохода бюджета</t>
  </si>
  <si>
    <t xml:space="preserve">Код </t>
  </si>
  <si>
    <t>2 07 00000 00 0000 180</t>
  </si>
  <si>
    <t>Прочие безвозмездные поступления</t>
  </si>
  <si>
    <t>Единый сельскохозяйственный налог</t>
  </si>
  <si>
    <t>2 02 40000 00 0000 150</t>
  </si>
  <si>
    <t>Иные межбюджетный трансферты</t>
  </si>
  <si>
    <t>План 2019 год</t>
  </si>
  <si>
    <t>Факт на 01.04.2019 г.</t>
  </si>
  <si>
    <t>План 2020 год</t>
  </si>
  <si>
    <t>Факт на 01.04.2020 г.</t>
  </si>
  <si>
    <t>Налоговые и неналоговые доходы</t>
  </si>
  <si>
    <t>Безвозмездные поступления</t>
  </si>
  <si>
    <t>1 08 00000 01 0000 110</t>
  </si>
  <si>
    <t xml:space="preserve">Государственная пошлина </t>
  </si>
  <si>
    <t>1 16 00000 00 0000 140</t>
  </si>
  <si>
    <t xml:space="preserve">Денежные взыскания (штрафы) </t>
  </si>
  <si>
    <t>1 17 00000 00 0000 180</t>
  </si>
  <si>
    <t>Отклонение плана 2020 г. от плана 2019 г.</t>
  </si>
  <si>
    <t>Отклонение факта 2020 г. от факта 2019 г.</t>
  </si>
  <si>
    <t>8=6-3</t>
  </si>
  <si>
    <t>9=7-4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</si>
</sst>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5" borderId="1" xfId="0" applyFont="1" applyFill="1" applyBorder="1" applyAlignment="1">
      <alignment horizontal="left" vertical="top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4" fontId="3" fillId="5" borderId="1" xfId="0" applyNumberFormat="1" applyFont="1" applyFill="1" applyBorder="1" applyAlignment="1">
      <alignment horizontal="center" vertical="center" wrapText="1" readingOrder="1"/>
    </xf>
    <xf numFmtId="164" fontId="3" fillId="5" borderId="1" xfId="0" applyNumberFormat="1" applyFont="1" applyFill="1" applyBorder="1" applyAlignment="1">
      <alignment horizontal="center" vertical="center" readingOrder="1"/>
    </xf>
    <xf numFmtId="4" fontId="3" fillId="5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left" vertical="top" wrapText="1" readingOrder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left" vertical="top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center" vertical="center" readingOrder="1"/>
    </xf>
    <xf numFmtId="0" fontId="6" fillId="0" borderId="2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3" Type="http://schemas.openxmlformats.org/officeDocument/2006/relationships/revisionLog" Target="revisionLog111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7" Type="http://schemas.openxmlformats.org/officeDocument/2006/relationships/revisionLog" Target="revisionLog12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.xml"/><Relationship Id="rId38" Type="http://schemas.openxmlformats.org/officeDocument/2006/relationships/revisionLog" Target="revisionLog17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11.xml"/><Relationship Id="rId29" Type="http://schemas.openxmlformats.org/officeDocument/2006/relationships/revisionLog" Target="revisionLog161.xml"/><Relationship Id="rId41" Type="http://schemas.openxmlformats.org/officeDocument/2006/relationships/revisionLog" Target="revisionLog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.xml"/><Relationship Id="rId32" Type="http://schemas.openxmlformats.org/officeDocument/2006/relationships/revisionLog" Target="revisionLog171.xml"/><Relationship Id="rId37" Type="http://schemas.openxmlformats.org/officeDocument/2006/relationships/revisionLog" Target="revisionLog18.xml"/><Relationship Id="rId40" Type="http://schemas.openxmlformats.org/officeDocument/2006/relationships/revisionLog" Target="revisionLog19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.xml"/><Relationship Id="rId28" Type="http://schemas.openxmlformats.org/officeDocument/2006/relationships/revisionLog" Target="revisionLog1711.xml"/><Relationship Id="rId36" Type="http://schemas.openxmlformats.org/officeDocument/2006/relationships/revisionLog" Target="revisionLog18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1.xml"/><Relationship Id="rId31" Type="http://schemas.openxmlformats.org/officeDocument/2006/relationships/revisionLog" Target="revisionLog1811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.xml"/><Relationship Id="rId27" Type="http://schemas.openxmlformats.org/officeDocument/2006/relationships/revisionLog" Target="revisionLog17111.xml"/><Relationship Id="rId30" Type="http://schemas.openxmlformats.org/officeDocument/2006/relationships/revisionLog" Target="revisionLog18111.xml"/><Relationship Id="rId35" Type="http://schemas.openxmlformats.org/officeDocument/2006/relationships/revisionLog" Target="revisionLog191.xml"/></Relationships>
</file>

<file path=xl/revisions/revisionHeaders.xml><?xml version="1.0" encoding="utf-8"?>
<headers xmlns="http://schemas.openxmlformats.org/spreadsheetml/2006/main" xmlns:r="http://schemas.openxmlformats.org/officeDocument/2006/relationships" guid="{5AB679A8-2AC3-41B8-9BF8-C8D2D265BB09}" diskRevisions="1" revisionId="397" version="41">
  <header guid="{FA808A7F-6673-4C94-A524-FA9B25EDCB29}" dateTime="2020-12-18T15:02:14" maxSheetId="2" userName="Алексей Гусев" r:id="rId1">
    <sheetIdMap count="1">
      <sheetId val="1"/>
    </sheetIdMap>
  </header>
  <header guid="{D413ADB4-CA70-4DDF-BA93-20BB77841967}" dateTime="2020-12-18T15:05:58" maxSheetId="2" userName="н.штоль" r:id="rId2" minRId="1" maxRId="4">
    <sheetIdMap count="1">
      <sheetId val="1"/>
    </sheetIdMap>
  </header>
  <header guid="{F3E69AFC-8100-461E-95A0-878F82612775}" dateTime="2020-12-18T15:08:10" maxSheetId="2" userName="е.макарова" r:id="rId3">
    <sheetIdMap count="1">
      <sheetId val="1"/>
    </sheetIdMap>
  </header>
  <header guid="{7DB7307B-B4CF-40C8-8A92-7387FF6D44F2}" dateTime="2020-12-18T15:09:53" maxSheetId="2" userName="е.макарова" r:id="rId4" minRId="5" maxRId="9">
    <sheetIdMap count="1">
      <sheetId val="1"/>
    </sheetIdMap>
  </header>
  <header guid="{2014D4D3-638D-4572-8AC1-1837978AA8BC}" dateTime="2020-12-18T15:10:34" maxSheetId="2" userName="т.кретушева" r:id="rId5" minRId="10" maxRId="44">
    <sheetIdMap count="1">
      <sheetId val="1"/>
    </sheetIdMap>
  </header>
  <header guid="{FF7771DF-E6BC-41E2-B7E0-3584C3ED52AC}" dateTime="2020-12-18T15:11:21" maxSheetId="2" userName="е.макарова" r:id="rId6" minRId="45" maxRId="76">
    <sheetIdMap count="1">
      <sheetId val="1"/>
    </sheetIdMap>
    <reviewedList count="14">
      <reviewed rId="45"/>
      <reviewed rId="46"/>
      <reviewed rId="47"/>
      <reviewed rId="48"/>
      <reviewed rId="49"/>
      <reviewed rId="50"/>
      <reviewed rId="51"/>
      <reviewed rId="52"/>
      <reviewed rId="53"/>
      <reviewed rId="54"/>
      <reviewed rId="55"/>
      <reviewed rId="56"/>
      <reviewed rId="57"/>
      <reviewed rId="58"/>
    </reviewedList>
  </header>
  <header guid="{4A2DA081-1281-4475-94C1-8A0BB14D4FC4}" dateTime="2020-12-18T15:12:59" maxSheetId="2" userName="н.штоль" r:id="rId7" minRId="77" maxRId="95">
    <sheetIdMap count="1">
      <sheetId val="1"/>
    </sheetIdMap>
    <reviewedList count="1">
      <reviewed rId="77"/>
    </reviewedList>
  </header>
  <header guid="{54A5BD34-C167-4D22-AE5F-C75026B7D99C}" dateTime="2020-12-18T15:13:57" maxSheetId="2" userName="т.кретушева" r:id="rId8" minRId="96" maxRId="99">
    <sheetIdMap count="1">
      <sheetId val="1"/>
    </sheetIdMap>
  </header>
  <header guid="{E74C1043-0EAF-4307-A18F-3CA36F84BA75}" dateTime="2020-12-18T15:14:22" maxSheetId="2" userName="т.кретушева" r:id="rId9" minRId="100" maxRId="102">
    <sheetIdMap count="1">
      <sheetId val="1"/>
    </sheetIdMap>
  </header>
  <header guid="{6BF91A62-7C3D-41BD-B504-4F29E069BCB5}" dateTime="2020-12-18T15:14:31" maxSheetId="2" userName="н.штоль" r:id="rId10" minRId="103" maxRId="104">
    <sheetIdMap count="1">
      <sheetId val="1"/>
    </sheetIdMap>
  </header>
  <header guid="{B3B8DA66-8E4A-4975-9E6B-F3EE5A886139}" dateTime="2020-12-18T15:14:43" maxSheetId="2" userName="н.штоль" r:id="rId11" minRId="105">
    <sheetIdMap count="1">
      <sheetId val="1"/>
    </sheetIdMap>
  </header>
  <header guid="{10E5E839-3AD5-47B5-BC32-9F135E6D66E1}" dateTime="2020-12-18T15:15:50" maxSheetId="2" userName="т.кретушева" r:id="rId12" minRId="106" maxRId="108">
    <sheetIdMap count="1">
      <sheetId val="1"/>
    </sheetIdMap>
    <reviewedList count="1">
      <reviewed rId="106"/>
    </reviewedList>
  </header>
  <header guid="{6E7ABF34-CABD-4E34-8B86-BBE6ECCF2CC7}" dateTime="2020-12-18T15:18:14" maxSheetId="2" userName="т.кретушева" r:id="rId13" minRId="109" maxRId="111">
    <sheetIdMap count="1">
      <sheetId val="1"/>
    </sheetIdMap>
  </header>
  <header guid="{5F57403B-BC24-4749-965E-AB9CC242A985}" dateTime="2020-12-18T15:20:06" maxSheetId="2" userName="н.штоль" r:id="rId14" minRId="112" maxRId="117">
    <sheetIdMap count="1">
      <sheetId val="1"/>
    </sheetIdMap>
  </header>
  <header guid="{717852D3-36DC-47A2-AC1D-EFDDB651C078}" dateTime="2020-12-18T15:20:11" maxSheetId="2" userName="е.макарова" r:id="rId15" minRId="118" maxRId="129">
    <sheetIdMap count="1">
      <sheetId val="1"/>
    </sheetIdMap>
  </header>
  <header guid="{C30C6EA5-7A48-4529-884D-85FAB89A8262}" dateTime="2020-12-18T15:20:25" maxSheetId="2" userName="т.кретушева" r:id="rId16" minRId="130">
    <sheetIdMap count="1">
      <sheetId val="1"/>
    </sheetIdMap>
  </header>
  <header guid="{7BD38310-54C5-4371-8DBE-C0007789B5AA}" dateTime="2020-12-18T15:21:48" maxSheetId="2" userName="н.штоль" r:id="rId17" minRId="131" maxRId="134">
    <sheetIdMap count="1">
      <sheetId val="1"/>
    </sheetIdMap>
  </header>
  <header guid="{1F10888D-B6C1-42C1-826A-FDE028E66154}" dateTime="2020-12-18T15:22:15" maxSheetId="2" userName="н.штоль" r:id="rId18">
    <sheetIdMap count="1">
      <sheetId val="1"/>
    </sheetIdMap>
  </header>
  <header guid="{83B59FD5-007C-4050-B344-91915EAE5517}" dateTime="2020-12-18T15:22:25" maxSheetId="2" userName="т.кретушева" r:id="rId19" minRId="135" maxRId="137">
    <sheetIdMap count="1">
      <sheetId val="1"/>
    </sheetIdMap>
  </header>
  <header guid="{4C8E07EF-1D6B-4496-9475-766245FC8DE7}" dateTime="2020-12-18T15:23:20" maxSheetId="2" userName="е.макарова" r:id="rId20" minRId="138" maxRId="149">
    <sheetIdMap count="1">
      <sheetId val="1"/>
    </sheetIdMap>
  </header>
  <header guid="{A334AFF3-C2BB-4C04-BBC1-49ABD44DE77D}" dateTime="2020-12-18T15:23:38" maxSheetId="2" userName="т.кретушева" r:id="rId21" minRId="150">
    <sheetIdMap count="1">
      <sheetId val="1"/>
    </sheetIdMap>
  </header>
  <header guid="{01B99F5F-A7EB-40D9-B64F-3F3D2052FD6F}" dateTime="2020-12-18T15:29:57" maxSheetId="2" userName="е.макарова" r:id="rId22" minRId="151" maxRId="152">
    <sheetIdMap count="1">
      <sheetId val="1"/>
    </sheetIdMap>
  </header>
  <header guid="{6A000F1A-9AF6-4411-A6D5-1543059DB30D}" dateTime="2020-12-18T15:31:42" maxSheetId="2" userName="т.кретушева" r:id="rId23" minRId="153" maxRId="175">
    <sheetIdMap count="1">
      <sheetId val="1"/>
    </sheetIdMap>
  </header>
  <header guid="{D0C91195-92D0-4A70-A844-2E524DED0DB7}" dateTime="2020-12-18T15:33:41" maxSheetId="2" userName="е.макарова" r:id="rId24" minRId="176" maxRId="193">
    <sheetIdMap count="1">
      <sheetId val="1"/>
    </sheetIdMap>
  </header>
  <header guid="{AC307415-3BD3-45A7-A86F-77AFB9F4C5E6}" dateTime="2020-12-18T15:35:15" maxSheetId="2" userName="е.макарова" r:id="rId25" minRId="194" maxRId="195">
    <sheetIdMap count="1">
      <sheetId val="1"/>
    </sheetIdMap>
  </header>
  <header guid="{15220D54-C2C4-4E14-A022-4712BF0DCF0D}" dateTime="2020-12-18T15:40:57" maxSheetId="2" userName="е.макарова" r:id="rId26" minRId="196" maxRId="257">
    <sheetIdMap count="1">
      <sheetId val="1"/>
    </sheetIdMap>
  </header>
  <header guid="{FEA9E802-5DD0-4511-9507-8F2CBE052D9F}" dateTime="2020-12-18T15:43:37" maxSheetId="2" userName="е.макарова" r:id="rId27" minRId="258" maxRId="291">
    <sheetIdMap count="1">
      <sheetId val="1"/>
    </sheetIdMap>
  </header>
  <header guid="{2D694A39-AF63-4415-A48E-A4EABB309452}" dateTime="2020-12-18T15:44:26" maxSheetId="2" userName="е.макарова" r:id="rId28">
    <sheetIdMap count="1">
      <sheetId val="1"/>
    </sheetIdMap>
  </header>
  <header guid="{1093ADE0-BF06-4213-B5F4-5D14C0BF0A4A}" dateTime="2020-12-18T16:00:15" maxSheetId="2" userName="е.макарова" r:id="rId29" minRId="292" maxRId="315">
    <sheetIdMap count="1">
      <sheetId val="1"/>
    </sheetIdMap>
  </header>
  <header guid="{C9376410-E657-4FB9-9C45-8EE575D80499}" dateTime="2020-12-18T16:00:41" maxSheetId="2" userName="е.макарова" r:id="rId30" minRId="316">
    <sheetIdMap count="1">
      <sheetId val="1"/>
    </sheetIdMap>
  </header>
  <header guid="{4F798B88-805B-444C-B541-E541B41AF410}" dateTime="2020-12-18T16:05:13" maxSheetId="2" userName="е.макарова" r:id="rId31">
    <sheetIdMap count="1">
      <sheetId val="1"/>
    </sheetIdMap>
  </header>
  <header guid="{D89558D9-7DD4-4038-B780-6721131CCD06}" dateTime="2020-12-18T16:12:49" maxSheetId="2" userName="е.макарова" r:id="rId32" minRId="317" maxRId="320">
    <sheetIdMap count="1">
      <sheetId val="1"/>
    </sheetIdMap>
  </header>
  <header guid="{3288459E-746D-454E-AC8C-2C107C39772E}" dateTime="2020-12-18T16:21:02" maxSheetId="2" userName="е.макарова" r:id="rId33">
    <sheetIdMap count="1">
      <sheetId val="1"/>
    </sheetIdMap>
  </header>
  <header guid="{99A79CCC-798E-421E-A6F7-4A23835C4630}" dateTime="2020-12-18T16:21:13" maxSheetId="2" userName="е.макарова" r:id="rId34">
    <sheetIdMap count="1">
      <sheetId val="1"/>
    </sheetIdMap>
  </header>
  <header guid="{1339B66A-F367-4BCB-9928-3E18C931A829}" dateTime="2020-12-18T16:37:30" maxSheetId="2" userName="е.макарова" r:id="rId35">
    <sheetIdMap count="1">
      <sheetId val="1"/>
    </sheetIdMap>
  </header>
  <header guid="{9F778B8A-68C0-4009-817A-1339968F6DCF}" dateTime="2020-12-21T08:58:27" maxSheetId="2" userName="е.новикова" r:id="rId36" minRId="321" maxRId="392">
    <sheetIdMap count="1">
      <sheetId val="1"/>
    </sheetIdMap>
  </header>
  <header guid="{82C9208B-DA2E-4EE6-AD08-5B7DBC2A80E5}" dateTime="2020-12-21T09:05:05" maxSheetId="2" userName="е.новикова" r:id="rId37" minRId="393" maxRId="395">
    <sheetIdMap count="1">
      <sheetId val="1"/>
    </sheetIdMap>
  </header>
  <header guid="{DD24AAF6-CEF0-48FF-A3AB-7052A9B84AEC}" dateTime="2020-12-21T09:14:24" maxSheetId="2" userName="е.новикова" r:id="rId38">
    <sheetIdMap count="1">
      <sheetId val="1"/>
    </sheetIdMap>
  </header>
  <header guid="{7A956E49-EFF2-4765-8A86-41301C1E1DAF}" dateTime="2020-12-21T09:24:21" maxSheetId="2" userName="е.новикова" r:id="rId39" minRId="396" maxRId="397">
    <sheetIdMap count="1">
      <sheetId val="1"/>
    </sheetIdMap>
  </header>
  <header guid="{30943AA9-C17C-4931-9ED0-A48533A58A6D}" dateTime="2020-12-21T09:46:04" maxSheetId="2" userName="е.новикова" r:id="rId40">
    <sheetIdMap count="1">
      <sheetId val="1"/>
    </sheetIdMap>
  </header>
  <header guid="{5AB679A8-2AC3-41B8-9BF8-C8D2D265BB09}" dateTime="2020-12-21T09:47:01" maxSheetId="2" userName="е.новикова" r:id="rId4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A7528BC-E3B8-4DB0-B26B-924BA127494F}" action="delete"/>
  <rcv guid="{2A7528BC-E3B8-4DB0-B26B-924BA127494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 numFmtId="4">
    <nc r="D30">
      <v>295390</v>
    </nc>
  </rcc>
  <rcc rId="97" sId="1" numFmtId="4">
    <nc r="D31">
      <v>34524.800000000003</v>
    </nc>
  </rcc>
  <rcc rId="98" sId="1" numFmtId="4">
    <nc r="D32">
      <v>1510389.9</v>
    </nc>
  </rcc>
  <rcc rId="99" sId="1" numFmtId="4">
    <nc r="D33">
      <v>0</v>
    </nc>
  </rcc>
  <rcv guid="{1A9BB16B-EC08-4FC1-A1B8-AD896A3FFA96}" action="delete"/>
  <rcv guid="{1A9BB16B-EC08-4FC1-A1B8-AD896A3FFA9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0E549CF1-CFF8-459B-8D72-E349869E25AF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1" numFmtId="4">
    <nc r="G5">
      <v>187710.9</v>
    </nc>
  </rcc>
  <rfmt sheetId="1" sqref="G5:G51">
    <dxf>
      <numFmt numFmtId="164" formatCode="#,##0.0"/>
    </dxf>
  </rfmt>
  <rcc rId="2" sId="1" numFmtId="4">
    <nc r="G6">
      <v>61391.3</v>
    </nc>
  </rcc>
  <rcc rId="3" sId="1" numFmtId="4">
    <nc r="G7">
      <v>9.7200000000000006</v>
    </nc>
  </rcc>
  <rfmt sheetId="1" sqref="G7">
    <dxf>
      <numFmt numFmtId="4" formatCode="#,##0.00"/>
    </dxf>
  </rfmt>
  <rcc rId="4" sId="1" numFmtId="4">
    <nc r="G8">
      <v>7040.3</v>
    </nc>
  </rcc>
  <rcv guid="{D2CFE90D-0952-40DC-B305-401E3D262B54}" action="add"/>
</revisions>
</file>

<file path=xl/revisions/revisionLog1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2.xml><?xml version="1.0" encoding="utf-8"?>
<revisions xmlns="http://schemas.openxmlformats.org/spreadsheetml/2006/main" xmlns:r="http://schemas.openxmlformats.org/officeDocument/2006/relationships">
  <rcc rId="109" sId="1" numFmtId="4">
    <oc r="D8">
      <v>7521.9</v>
    </oc>
    <nc r="D8">
      <v>35745.5</v>
    </nc>
  </rcc>
  <rcc rId="110" sId="1" numFmtId="4">
    <oc r="D9">
      <v>66384.899999999994</v>
    </oc>
    <nc r="D9">
      <v>384586.2</v>
    </nc>
  </rcc>
  <rcc rId="111" sId="1" numFmtId="4">
    <oc r="D10">
      <v>33657</v>
    </oc>
    <nc r="D10">
      <v>176954.2</v>
    </nc>
  </rcc>
  <rcv guid="{1A9BB16B-EC08-4FC1-A1B8-AD896A3FFA96}" action="delete"/>
  <rcv guid="{1A9BB16B-EC08-4FC1-A1B8-AD896A3FFA9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77" ua="1" sId="1" ref="A17:XFD17" action="insertRow">
    <undo index="19" exp="ref" v="1" dr="E17" r="E38" sId="1"/>
    <undo index="19" exp="ref" v="1" dr="D17" r="D38" sId="1"/>
    <rfmt sheetId="1" xfDxf="1" sqref="A17:XFD17" start="0" length="0">
      <dxf/>
    </rfmt>
    <rcc rId="0" sId="1" dxf="1">
      <nc r="A17" t="inlineStr">
        <is>
          <t>1 08 07000 01 0000 110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17" t="inlineStr">
        <is>
          <t>Государственная пошлина за государственную регистрацию, а также за совершение прочих юридически значимых действий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1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17" start="0" length="0">
      <dxf>
        <fill>
          <patternFill patternType="solid">
            <bgColor theme="0"/>
          </patternFill>
        </fill>
      </dxf>
    </rfmt>
  </rrc>
  <rcft rId="61" ua="1" sheetId="1"/>
  <rcc rId="78" sId="1" numFmtId="4">
    <nc r="G9">
      <v>86210.35</v>
    </nc>
  </rcc>
  <rcc rId="79" sId="1" numFmtId="4">
    <nc r="G10">
      <v>10653.06</v>
    </nc>
  </rcc>
  <rcc rId="80" sId="1" numFmtId="4">
    <nc r="G11">
      <v>641</v>
    </nc>
  </rcc>
  <rcc rId="81" sId="1" numFmtId="4">
    <nc r="G12">
      <v>7562.33</v>
    </nc>
  </rcc>
  <rcc rId="82" sId="1" numFmtId="4">
    <nc r="G13">
      <v>3239.42</v>
    </nc>
  </rcc>
  <rcc rId="83" sId="1" numFmtId="4">
    <nc r="G14">
      <v>28908.29</v>
    </nc>
  </rcc>
  <rcc rId="84" sId="1" numFmtId="4">
    <nc r="G15">
      <v>0</v>
    </nc>
  </rcc>
  <rcc rId="85" sId="1" numFmtId="4">
    <nc r="G16">
      <v>9629.64</v>
    </nc>
  </rcc>
  <rcc rId="86" sId="1" numFmtId="4">
    <nc r="G17">
      <v>8140.29</v>
    </nc>
  </rcc>
  <rcft rId="61" sheetId="1"/>
  <rcc rId="87" sId="1" numFmtId="4">
    <nc r="G18">
      <v>0</v>
    </nc>
  </rcc>
  <rcc rId="88" sId="1" numFmtId="4">
    <nc r="G19">
      <v>15019.7</v>
    </nc>
  </rcc>
  <rcc rId="89" sId="1" numFmtId="4">
    <nc r="G20">
      <v>199.5</v>
    </nc>
  </rcc>
  <rcc rId="90" sId="1" numFmtId="4">
    <nc r="G21">
      <v>4371.24</v>
    </nc>
  </rcc>
  <rcc rId="91" sId="1" numFmtId="4">
    <nc r="G22">
      <v>1111.8399999999999</v>
    </nc>
  </rcc>
  <rcc rId="92" sId="1" numFmtId="4">
    <nc r="G23">
      <v>181.7</v>
    </nc>
  </rcc>
  <rcc rId="93" sId="1" numFmtId="4">
    <nc r="G24">
      <v>42161.4</v>
    </nc>
  </rcc>
  <rcc rId="94" sId="1" numFmtId="4">
    <nc r="G25">
      <v>0</v>
    </nc>
  </rcc>
  <rcc rId="95" sId="1" numFmtId="4">
    <nc r="G26">
      <v>496.04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5" ua="1" sId="1">
    <nc r="D17"/>
  </rcc>
  <rcft rId="20" ua="1" sheetId="1"/>
  <rcc rId="46" ua="1" sId="1">
    <nc r="D28"/>
  </rcc>
  <rcft rId="31" ua="1" sheetId="1"/>
  <rcc rId="47" ua="1" sId="1">
    <nc r="D29"/>
  </rcc>
  <rcft rId="32" ua="1" sheetId="1"/>
  <rcc rId="48" ua="1" sId="1">
    <nc r="D30"/>
  </rcc>
  <rcft rId="33" ua="1" sheetId="1"/>
  <rcc rId="49" ua="1" sId="1">
    <nc r="D31"/>
  </rcc>
  <rcft rId="34" ua="1" sheetId="1"/>
  <rcc rId="50" ua="1" sId="1">
    <nc r="D32"/>
  </rcc>
  <rcft rId="35" ua="1" sheetId="1"/>
  <rcc rId="51" ua="1" sId="1">
    <nc r="D33"/>
  </rcc>
  <rcft rId="36" ua="1" sheetId="1"/>
  <rcc rId="52" ua="1" sId="1">
    <nc r="D34"/>
  </rcc>
  <rcft rId="37" ua="1" sheetId="1"/>
  <rcc rId="53" ua="1" sId="1">
    <nc r="D35"/>
  </rcc>
  <rcft rId="38" ua="1" sheetId="1"/>
  <rcc rId="54" ua="1" sId="1">
    <nc r="D36"/>
  </rcc>
  <rcft rId="39" ua="1" sheetId="1"/>
  <rcc rId="55" ua="1" sId="1">
    <nc r="D37"/>
  </rcc>
  <rcft rId="40" ua="1" sheetId="1"/>
  <rcc rId="56" ua="1" sId="1">
    <nc r="D38"/>
  </rcc>
  <rcft rId="41" ua="1" sheetId="1"/>
  <rcc rId="57" ua="1" sId="1">
    <nc r="D39"/>
  </rcc>
  <rcft rId="42" ua="1" sheetId="1"/>
  <rcc rId="58" ua="1" sId="1">
    <nc r="D40"/>
  </rcc>
  <rcft rId="43" ua="1" sheetId="1"/>
  <rcc rId="59" sId="1">
    <oc r="A16" t="inlineStr">
      <is>
        <t>1 08 03000 01 0000 110</t>
      </is>
    </oc>
    <nc r="A16" t="inlineStr">
      <is>
        <t>1 08 00000 01 0000 110</t>
      </is>
    </nc>
  </rcc>
  <rcc rId="60" sId="1">
    <oc r="B16" t="inlineStr">
      <is>
        <t>Государственная пошлина по делам, рассматриваемым в судах общей юрисдикции, мировыми судьями</t>
      </is>
    </oc>
    <nc r="B16" t="inlineStr">
      <is>
        <t xml:space="preserve">Государственная пошлина </t>
      </is>
    </nc>
  </rcc>
  <rrc rId="61" sId="1" ref="A17:XFD17" action="deleteRow">
    <undo index="19" exp="ref" v="1" dr="E17" r="E51" sId="1"/>
    <undo index="19" exp="ref" v="1" dr="D17" r="D51" sId="1"/>
    <rfmt sheetId="1" xfDxf="1" sqref="A17:XFD17" start="0" length="0"/>
    <rcc rId="0" sId="1" dxf="1">
      <nc r="A17" t="inlineStr">
        <is>
          <t>1 08 07000 01 0000 110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17" t="inlineStr">
        <is>
          <t>Государственная пошлина за государственную регистрацию, а также за совершение прочих юридически значимых действий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1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17" start="0" length="0">
      <dxf>
        <fill>
          <patternFill patternType="solid">
            <bgColor theme="0"/>
          </patternFill>
        </fill>
      </dxf>
    </rfmt>
  </rrc>
  <rcft rId="20" sheetId="1"/>
  <rcc rId="62" sId="1">
    <oc r="A26" t="inlineStr">
      <is>
        <t>1 16 03000 00 0000 140</t>
      </is>
    </oc>
    <nc r="A26" t="inlineStr">
      <is>
        <t>1 16 00000 00 0000 140</t>
      </is>
    </nc>
  </rcc>
  <rcc rId="63" sId="1">
    <oc r="B26" t="inlineStr">
      <is>
        <t>Денежные взыскания (штрафы) за нарушение законодательства о налогах и сборах</t>
      </is>
    </oc>
    <nc r="B26" t="inlineStr">
      <is>
        <t xml:space="preserve">Денежные взыскания (штрафы) </t>
      </is>
    </nc>
  </rcc>
  <rrc rId="64" sId="1" ref="A27:XFD27" action="deleteRow">
    <undo index="41" exp="ref" v="1" dr="E27" r="E50" sId="1"/>
    <undo index="41" exp="ref" v="1" dr="D27" r="D50" sId="1"/>
    <rfmt sheetId="1" xfDxf="1" sqref="A27:XFD27" start="0" length="0"/>
    <rcc rId="0" sId="1" dxf="1">
      <nc r="A27" t="inlineStr">
        <is>
          <t>1 16 06000 01 0000 140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1" sheetId="1"/>
  <rrc rId="65" sId="1" ref="A27:XFD27" action="deleteRow">
    <undo index="43" exp="ref" v="1" dr="E27" r="E49" sId="1"/>
    <undo index="43" exp="ref" v="1" dr="D27" r="D49" sId="1"/>
    <rfmt sheetId="1" xfDxf="1" sqref="A27:XFD27" start="0" length="0"/>
    <rcc rId="0" sId="1" dxf="1">
      <nc r="A27" t="inlineStr">
        <is>
          <t>1 16 08000 01 0000 140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2" sheetId="1"/>
  <rrc rId="66" sId="1" ref="A27:XFD27" action="deleteRow">
    <undo index="45" exp="ref" v="1" dr="E27" r="E48" sId="1"/>
    <undo index="45" exp="ref" v="1" dr="D27" r="D48" sId="1"/>
    <rfmt sheetId="1" xfDxf="1" sqref="A27:XFD27" start="0" length="0"/>
    <rcc rId="0" sId="1" dxf="1">
      <nc r="A27" t="inlineStr">
        <is>
          <t>1 16 21000 00 0000 140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и иные суммы, взыскиваемые с лиц, виновных в совершении преступлений, и в возмещение ущерба имуществу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3" sheetId="1"/>
  <rrc rId="67" sId="1" ref="A27:XFD27" action="deleteRow">
    <undo index="47" exp="ref" v="1" dr="E27" r="E47" sId="1"/>
    <undo index="47" exp="ref" v="1" dr="D27" r="D47" sId="1"/>
    <rfmt sheetId="1" xfDxf="1" sqref="A27:XFD27" start="0" length="0"/>
    <rcc rId="0" sId="1" dxf="1">
      <nc r="A27" t="inlineStr">
        <is>
          <t>1 16 25000 00 0000 140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4" sheetId="1"/>
  <rrc rId="68" sId="1" ref="A27:XFD27" action="deleteRow">
    <undo index="49" exp="ref" v="1" dr="E27" r="E46" sId="1"/>
    <undo index="49" exp="ref" v="1" dr="D27" r="D46" sId="1"/>
    <rfmt sheetId="1" xfDxf="1" sqref="A27:XFD27" start="0" length="0"/>
    <rcc rId="0" sId="1" dxf="1">
      <nc r="A27" t="inlineStr">
        <is>
          <t>1 16 28000 01 0000 140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5" sheetId="1"/>
  <rrc rId="69" sId="1" ref="A27:XFD27" action="deleteRow">
    <undo index="51" exp="ref" v="1" dr="E27" r="E45" sId="1"/>
    <undo index="51" exp="ref" v="1" dr="D27" r="D45" sId="1"/>
    <rfmt sheetId="1" xfDxf="1" sqref="A27:XFD27" start="0" length="0"/>
    <rcc rId="0" sId="1" dxf="1">
      <nc r="A27" t="inlineStr">
        <is>
          <t>1 16 30000 01 0000 140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правонарушения в области дорожного движения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6" sheetId="1"/>
  <rrc rId="70" sId="1" ref="A27:XFD27" action="deleteRow">
    <undo index="53" exp="ref" v="1" dr="E27" r="E44" sId="1"/>
    <undo index="53" exp="ref" v="1" dr="D27" r="D44" sId="1"/>
    <rfmt sheetId="1" xfDxf="1" sqref="A27:XFD27" start="0" length="0"/>
    <rcc rId="0" sId="1" dxf="1">
      <nc r="A27" t="inlineStr">
        <is>
          <t>1 16 33000 00 0000 140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center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7" sheetId="1"/>
  <rrc rId="71" sId="1" ref="A27:XFD27" action="deleteRow">
    <undo index="55" exp="ref" v="1" dr="E27" r="E43" sId="1"/>
    <undo index="55" exp="ref" v="1" dr="D27" r="D43" sId="1"/>
    <rfmt sheetId="1" xfDxf="1" sqref="A27:XFD27" start="0" length="0"/>
    <rcc rId="0" sId="1" dxf="1">
      <nc r="A27" t="inlineStr">
        <is>
          <t>1 16 35000 00 0000 140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center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Суммы по искам о возмещении вреда, причиненного окружающей среде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8" sheetId="1"/>
  <rrc rId="72" sId="1" ref="A27:XFD27" action="deleteRow">
    <undo index="57" exp="ref" v="1" dr="E27" r="E42" sId="1"/>
    <undo index="57" exp="ref" v="1" dr="D27" r="D42" sId="1"/>
    <rfmt sheetId="1" xfDxf="1" sqref="A27:XFD27" start="0" length="0"/>
    <rcc rId="0" sId="1" dxf="1">
      <nc r="A27" t="inlineStr">
        <is>
          <t>1 16 37000 00 0000 140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center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39" sheetId="1"/>
  <rrc rId="73" sId="1" ref="A27:XFD27" action="deleteRow">
    <undo index="59" exp="ref" v="1" dr="E27" r="E41" sId="1"/>
    <undo index="59" exp="ref" v="1" dr="D27" r="D41" sId="1"/>
    <rfmt sheetId="1" xfDxf="1" sqref="A27:XFD27" start="0" length="0"/>
    <rcc rId="0" sId="1" dxf="1">
      <nc r="A27" t="inlineStr">
        <is>
          <t>1 16 41000 01 0000 140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Российской Федерации об электроэнергетике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40" sheetId="1"/>
  <rrc rId="74" sId="1" ref="A27:XFD27" action="deleteRow">
    <undo index="61" exp="ref" v="1" dr="E27" r="E40" sId="1"/>
    <undo index="61" exp="ref" v="1" dr="D27" r="D40" sId="1"/>
    <rfmt sheetId="1" xfDxf="1" sqref="A27:XFD27" start="0" length="0"/>
    <rcc rId="0" sId="1" dxf="1">
      <nc r="A27" t="inlineStr">
        <is>
          <t>1 16 43000 01 0000 140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41" sheetId="1"/>
  <rrc rId="75" sId="1" ref="A27:XFD27" action="deleteRow">
    <undo index="63" exp="ref" v="1" dr="E27" r="E39" sId="1"/>
    <undo index="63" exp="ref" v="1" dr="D27" r="D39" sId="1"/>
    <rfmt sheetId="1" xfDxf="1" sqref="A27:XFD27" start="0" length="0"/>
    <rcc rId="0" sId="1" dxf="1">
      <nc r="A27" t="inlineStr">
        <is>
          <t>1 16 45000 01 0000 140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Денежные взыскания (штрафы) за нарушения законодательства Российской Федерации о промышленной безопасности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F4E9E9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F4E9E9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42" sheetId="1"/>
  <rrc rId="76" sId="1" ref="A27:XFD27" action="deleteRow">
    <undo index="65" exp="ref" v="1" dr="E27" r="E38" sId="1"/>
    <undo index="65" exp="ref" v="1" dr="D27" r="D38" sId="1"/>
    <rfmt sheetId="1" xfDxf="1" sqref="A27:XFD27" start="0" length="0"/>
    <rcc rId="0" sId="1" dxf="1">
      <nc r="A27" t="inlineStr">
        <is>
          <t>1 16 90000 00 0000 140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27" t="inlineStr">
        <is>
          <t>Прочие поступления от денежных взысканий (штрафов) и иных сумм в возмещение ущерба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G2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H2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27" start="0" length="0">
      <dxf>
        <fill>
          <patternFill patternType="solid">
            <bgColor theme="0"/>
          </patternFill>
        </fill>
      </dxf>
    </rfmt>
  </rrc>
  <rcft rId="43" sheetId="1"/>
  <rcv guid="{0E549CF1-CFF8-459B-8D72-E349869E25AF}" action="delete"/>
  <rcv guid="{0E549CF1-CFF8-459B-8D72-E349869E25AF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0" sId="1" numFmtId="4">
    <nc r="D5">
      <v>168372.6</v>
    </nc>
  </rcc>
  <rcc rId="11" sId="1" numFmtId="4">
    <nc r="D8">
      <v>7521.9</v>
    </nc>
  </rcc>
  <rfmt sheetId="1" sqref="D5:D51">
    <dxf>
      <numFmt numFmtId="164" formatCode="#,##0.000"/>
    </dxf>
  </rfmt>
  <rfmt sheetId="1" sqref="D5:D51">
    <dxf>
      <numFmt numFmtId="165" formatCode="#,##0.0"/>
    </dxf>
  </rfmt>
  <rcc rId="12" sId="1" numFmtId="4">
    <nc r="D9">
      <v>66384.899999999994</v>
    </nc>
  </rcc>
  <rcc rId="13" sId="1" numFmtId="4">
    <nc r="D10">
      <v>33657</v>
    </nc>
  </rcc>
  <rcc rId="14" sId="1" numFmtId="4">
    <nc r="D11">
      <v>1672.6</v>
    </nc>
  </rcc>
  <rcc rId="15" sId="1" numFmtId="4">
    <nc r="D12">
      <v>16968.8</v>
    </nc>
  </rcc>
  <rcc rId="16" sId="1" numFmtId="4">
    <nc r="D13">
      <v>39500</v>
    </nc>
  </rcc>
  <rcc rId="17" sId="1" numFmtId="4">
    <nc r="D14">
      <v>140938.79999999999</v>
    </nc>
  </rcc>
  <rcc rId="18" sId="1" numFmtId="4">
    <nc r="D15">
      <v>2</v>
    </nc>
  </rcc>
  <rcc rId="19" sId="1" numFmtId="4">
    <nc r="D16">
      <v>37229.699999999997</v>
    </nc>
  </rcc>
  <rcc rId="20" sId="1" numFmtId="4">
    <nc r="D17">
      <v>12315.6</v>
    </nc>
  </rcc>
  <rcc rId="21" sId="1" numFmtId="4">
    <nc r="D18">
      <v>0</v>
    </nc>
  </rcc>
  <rcc rId="22" sId="1" numFmtId="4">
    <nc r="D19">
      <v>70275.399999999994</v>
    </nc>
  </rcc>
  <rcc rId="23" sId="1" numFmtId="4">
    <nc r="D20">
      <v>167.5</v>
    </nc>
  </rcc>
  <rcc rId="24" sId="1" numFmtId="4">
    <nc r="D21">
      <v>7165.7</v>
    </nc>
  </rcc>
  <rcc rId="25" sId="1" numFmtId="4">
    <nc r="D22">
      <v>1750.5</v>
    </nc>
  </rcc>
  <rcc rId="26" sId="1" numFmtId="4">
    <nc r="D23">
      <v>2285.3000000000002</v>
    </nc>
  </rcc>
  <rcc rId="27" sId="1" numFmtId="4">
    <nc r="D24">
      <v>181758.7</v>
    </nc>
  </rcc>
  <rcc rId="28" sId="1" numFmtId="4">
    <nc r="D25">
      <v>0</v>
    </nc>
  </rcc>
  <rcc rId="29" sId="1" numFmtId="4">
    <nc r="D26">
      <v>2500</v>
    </nc>
  </rcc>
  <rcc rId="30" sId="1" numFmtId="4">
    <nc r="D27">
      <v>0</v>
    </nc>
  </rcc>
  <rcc rId="31" sId="1" numFmtId="4">
    <nc r="D28">
      <v>0</v>
    </nc>
  </rcc>
  <rcc rId="32" sId="1" numFmtId="4">
    <nc r="D29">
      <v>0</v>
    </nc>
  </rcc>
  <rcc rId="33" sId="1" numFmtId="4">
    <nc r="D30">
      <v>3006.9</v>
    </nc>
  </rcc>
  <rcc rId="34" sId="1" numFmtId="4">
    <nc r="D31">
      <v>0</v>
    </nc>
  </rcc>
  <rcc rId="35" sId="1" numFmtId="4">
    <nc r="D32">
      <v>0</v>
    </nc>
  </rcc>
  <rcc rId="36" sId="1" numFmtId="4">
    <nc r="D33">
      <v>0</v>
    </nc>
  </rcc>
  <rcc rId="37" sId="1" numFmtId="4">
    <nc r="D34">
      <v>224.2</v>
    </nc>
  </rcc>
  <rcc rId="38" sId="1" numFmtId="4">
    <nc r="D35">
      <v>226.3</v>
    </nc>
  </rcc>
  <rcc rId="39" sId="1" numFmtId="4">
    <nc r="D36">
      <v>0</v>
    </nc>
  </rcc>
  <rcc rId="40" sId="1" numFmtId="4">
    <nc r="D37">
      <v>0</v>
    </nc>
  </rcc>
  <rcc rId="41" sId="1" numFmtId="4">
    <nc r="D38">
      <v>0</v>
    </nc>
  </rcc>
  <rcc rId="42" sId="1" numFmtId="4">
    <nc r="D39">
      <v>0</v>
    </nc>
  </rcc>
  <rcc rId="43" sId="1" numFmtId="4">
    <nc r="D40">
      <v>690.4</v>
    </nc>
  </rcc>
  <rcc rId="44" sId="1" numFmtId="4">
    <nc r="D41">
      <v>37.299999999999997</v>
    </nc>
  </rcc>
  <rcv guid="{1A9BB16B-EC08-4FC1-A1B8-AD896A3FFA96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5" sId="1" numFmtId="4">
    <nc r="C5">
      <v>705386.2</v>
    </nc>
  </rcc>
  <rcc rId="6" sId="1" numFmtId="4">
    <nc r="C6">
      <v>193123.20000000001</v>
    </nc>
  </rcc>
  <rcc rId="7" sId="1" numFmtId="4">
    <nc r="C7">
      <v>7.54</v>
    </nc>
  </rcc>
  <rcc rId="8" sId="1" numFmtId="4">
    <nc r="C8">
      <v>31175.200000000001</v>
    </nc>
  </rcc>
  <rcc rId="9" sId="1" numFmtId="4">
    <nc r="C9">
      <v>383643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G37">
    <dxf>
      <numFmt numFmtId="164" formatCode="#,##0.0"/>
    </dxf>
  </rfmt>
</revisions>
</file>

<file path=xl/revisions/revisionLog131.xml><?xml version="1.0" encoding="utf-8"?>
<revisions xmlns="http://schemas.openxmlformats.org/spreadsheetml/2006/main" xmlns:r="http://schemas.openxmlformats.org/officeDocument/2006/relationships">
  <rrc rId="106" ua="1" sId="1" ref="A17:XFD17" action="insertRow">
    <undo index="19" exp="ref" v="1" dr="E17" r="E38" sId="1"/>
    <undo index="19" exp="ref" v="1" dr="D17" r="D38" sId="1"/>
    <rfmt sheetId="1" xfDxf="1" sqref="A17:XFD17" start="0" length="0">
      <dxf/>
    </rfmt>
    <rcc rId="0" sId="1" dxf="1">
      <nc r="A17" t="inlineStr">
        <is>
          <t>1 08 07000 01 0000 110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17" t="inlineStr">
        <is>
          <t>Государственная пошлина за государственную регистрацию, а также за совершение прочих юридически значимых действий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17" start="0" length="0">
      <dxf>
        <font>
          <sz val="10"/>
          <color rgb="FF632523"/>
          <name val="Times New Roman"/>
          <scheme val="none"/>
        </font>
        <numFmt numFmtId="165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cc rId="0" sId="1" dxf="1" numFmtId="4">
      <nc r="G17">
        <v>8140.29</v>
      </nc>
      <ndxf>
        <font>
          <sz val="10"/>
          <color rgb="FF632523"/>
          <name val="Times New Roman"/>
          <scheme val="none"/>
        </font>
        <numFmt numFmtId="165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H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17" start="0" length="0">
      <dxf>
        <fill>
          <patternFill patternType="solid">
            <bgColor theme="0"/>
          </patternFill>
        </fill>
      </dxf>
    </rfmt>
  </rrc>
  <rcft rId="104" ua="1" sheetId="1"/>
  <rcc rId="107" sId="1" numFmtId="4">
    <nc r="D17">
      <v>12315.6</v>
    </nc>
  </rcc>
  <rcft rId="104" sheetId="1"/>
  <rcc rId="108" sId="1" numFmtId="4">
    <oc r="D5">
      <v>168372.6</v>
    </oc>
    <nc r="D5">
      <v>715967.1</v>
    </nc>
  </rcc>
  <rcv guid="{1A9BB16B-EC08-4FC1-A1B8-AD896A3FFA96}" action="delete"/>
  <rcv guid="{1A9BB16B-EC08-4FC1-A1B8-AD896A3FFA9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05" sId="1" numFmtId="4">
    <oc r="G16">
      <v>9629.64</v>
    </oc>
    <nc r="G16">
      <v>18285.7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103" sId="1" numFmtId="4">
    <nc r="G27">
      <v>3485.9</v>
    </nc>
  </rcc>
  <rrc rId="104" sId="1" ref="A17:XFD17" action="deleteRow">
    <undo index="19" exp="ref" v="1" dr="E17" r="E38" sId="1"/>
    <undo index="19" exp="ref" v="1" dr="D17" r="D38" sId="1"/>
    <rfmt sheetId="1" xfDxf="1" sqref="A17:XFD17" start="0" length="0"/>
    <rcc rId="0" sId="1" dxf="1">
      <nc r="A17" t="inlineStr">
        <is>
          <t>1 08 07000 01 0000 110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17" t="inlineStr">
        <is>
          <t>Государственная пошлина за государственную регистрацию, а также за совершение прочих юридически значимых действий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D17" start="0" length="0">
      <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E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cc rId="0" sId="1" dxf="1" numFmtId="4">
      <nc r="G17">
        <v>8140.29</v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H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17" start="0" length="0">
      <dxf>
        <fill>
          <patternFill patternType="solid">
            <bgColor theme="0"/>
          </patternFill>
        </fill>
      </dxf>
    </rfmt>
  </rrc>
</revisions>
</file>

<file path=xl/revisions/revisionLog131111.xml><?xml version="1.0" encoding="utf-8"?>
<revisions xmlns="http://schemas.openxmlformats.org/spreadsheetml/2006/main" xmlns:r="http://schemas.openxmlformats.org/officeDocument/2006/relationships">
  <rcc rId="100" sId="1" numFmtId="4">
    <nc r="D34">
      <v>0</v>
    </nc>
  </rcc>
  <rcc rId="101" sId="1" numFmtId="4">
    <nc r="D36">
      <v>0</v>
    </nc>
  </rcc>
  <rcc rId="102" sId="1" numFmtId="4">
    <nc r="D37">
      <v>0</v>
    </nc>
  </rcc>
  <rcv guid="{1A9BB16B-EC08-4FC1-A1B8-AD896A3FFA96}" action="delete"/>
  <rcv guid="{1A9BB16B-EC08-4FC1-A1B8-AD896A3FFA9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96" sId="1">
    <nc r="E6">
      <f>D6-C6</f>
    </nc>
  </rcc>
  <rcc rId="197" sId="1">
    <nc r="E7">
      <f>D7-C7</f>
    </nc>
  </rcc>
  <rcc rId="198" sId="1" odxf="1" dxf="1">
    <nc r="E8">
      <f>D8-C8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199" sId="1">
    <nc r="E9">
      <f>D9-C9</f>
    </nc>
  </rcc>
  <rcc rId="200" sId="1" odxf="1" dxf="1">
    <nc r="E10">
      <f>D10-C10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01" sId="1">
    <nc r="E11">
      <f>D11-C11</f>
    </nc>
  </rcc>
  <rcc rId="202" sId="1" odxf="1" dxf="1">
    <nc r="E12">
      <f>D12-C12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03" sId="1">
    <nc r="E13">
      <f>D13-C13</f>
    </nc>
  </rcc>
  <rcc rId="204" sId="1" odxf="1" dxf="1">
    <nc r="E14">
      <f>D14-C14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05" sId="1">
    <nc r="E15">
      <f>D15-C15</f>
    </nc>
  </rcc>
  <rcc rId="206" sId="1" odxf="1" dxf="1">
    <nc r="E16">
      <f>D16-C16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07" sId="1" odxf="1" dxf="1">
    <nc r="E17">
      <f>D17-C17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08" sId="1">
    <nc r="E18">
      <f>D18-C18</f>
    </nc>
  </rcc>
  <rcc rId="209" sId="1" odxf="1" dxf="1">
    <nc r="E19">
      <f>D19-C19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10" sId="1">
    <nc r="E20">
      <f>D20-C20</f>
    </nc>
  </rcc>
  <rcc rId="211" sId="1" odxf="1" dxf="1">
    <nc r="E21">
      <f>D21-C21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12" sId="1">
    <nc r="E22">
      <f>D22-C22</f>
    </nc>
  </rcc>
  <rcc rId="213" sId="1" odxf="1" dxf="1">
    <nc r="E23">
      <f>D23-C23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14" sId="1">
    <nc r="E24">
      <f>D24-C24</f>
    </nc>
  </rcc>
  <rcc rId="215" sId="1" odxf="1" dxf="1">
    <nc r="E25">
      <f>D25-C25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16" sId="1">
    <nc r="E26">
      <f>D26-C26</f>
    </nc>
  </rcc>
  <rcc rId="217" sId="1" odxf="1" dxf="1">
    <nc r="E27">
      <f>D27-C27</f>
    </nc>
    <odxf>
      <fill>
        <patternFill>
          <bgColor rgb="FFF4E9E9"/>
        </patternFill>
      </fill>
      <border outline="0">
        <bottom/>
      </border>
    </odxf>
    <ndxf>
      <fill>
        <patternFill>
          <bgColor rgb="FFEAD8CE"/>
        </patternFill>
      </fill>
      <border outline="0">
        <bottom style="medium">
          <color rgb="FFFFFFFF"/>
        </bottom>
      </border>
    </ndxf>
  </rcc>
  <rcc rId="218" sId="1" odxf="1" dxf="1">
    <oc r="E28">
      <f>E5+E8+E9+E10+E11+E12+E13+E14+E15+E16++E17+E18+E19+E20+E21+E22+E23+E24+E25+E26+E27</f>
    </oc>
    <nc r="E28">
      <f>D28-C28</f>
    </nc>
    <odxf>
      <fill>
        <patternFill>
          <bgColor theme="5" tint="0.59999389629810485"/>
        </patternFill>
      </fill>
      <border outline="0">
        <bottom/>
      </border>
    </odxf>
    <ndxf>
      <fill>
        <patternFill>
          <bgColor rgb="FFEAD8CE"/>
        </patternFill>
      </fill>
      <border outline="0">
        <bottom style="medium">
          <color rgb="FFFFFFFF"/>
        </bottom>
      </border>
    </ndxf>
  </rcc>
  <rcc rId="219" sId="1">
    <nc r="E29">
      <f>D29-C29</f>
    </nc>
  </rcc>
  <rcc rId="220" sId="1" odxf="1" dxf="1">
    <nc r="E30">
      <f>D30-C30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21" sId="1">
    <nc r="E31">
      <f>D31-C31</f>
    </nc>
  </rcc>
  <rcc rId="222" sId="1">
    <nc r="E32">
      <f>D32-C32</f>
    </nc>
  </rcc>
  <rcc rId="223" sId="1" odxf="1" dxf="1">
    <nc r="E33">
      <f>D33-C33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24" sId="1" odxf="1" dxf="1">
    <oc r="E34">
      <f>E29+E30+E31+E33+E32</f>
    </oc>
    <nc r="E34">
      <f>D34-C34</f>
    </nc>
    <odxf>
      <fill>
        <patternFill>
          <bgColor theme="5" tint="0.59999389629810485"/>
        </patternFill>
      </fill>
    </odxf>
    <ndxf>
      <fill>
        <patternFill>
          <bgColor rgb="FFEAD8CE"/>
        </patternFill>
      </fill>
    </ndxf>
  </rcc>
  <rcc rId="225" sId="1">
    <nc r="E35">
      <f>D35-C35</f>
    </nc>
  </rcc>
  <rcc rId="226" sId="1" odxf="1" dxf="1">
    <nc r="E36">
      <f>D36-C36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27" sId="1" odxf="1" dxf="1">
    <oc r="E37">
      <f>E28+E34+E35+E36</f>
    </oc>
    <nc r="E37">
      <f>D37-C37</f>
    </nc>
    <odxf>
      <font>
        <b/>
        <sz val="10"/>
        <color rgb="FF632523"/>
        <name val="Times New Roman"/>
        <scheme val="none"/>
      </font>
      <fill>
        <patternFill>
          <bgColor theme="0" tint="-0.249977111117893"/>
        </patternFill>
      </fill>
    </odxf>
    <ndxf>
      <font>
        <b val="0"/>
        <sz val="10"/>
        <color rgb="FF632523"/>
        <name val="Times New Roman"/>
        <scheme val="none"/>
      </font>
      <fill>
        <patternFill>
          <bgColor rgb="FFEAD8CE"/>
        </patternFill>
      </fill>
    </ndxf>
  </rcc>
  <rcc rId="228" sId="1" numFmtId="4">
    <nc r="F5">
      <v>771574.9</v>
    </nc>
  </rcc>
  <rcc rId="229" sId="1" numFmtId="4">
    <nc r="F6">
      <v>252342.5</v>
    </nc>
  </rcc>
  <rcc rId="230" sId="1" numFmtId="4">
    <nc r="F7">
      <v>9.7200000000000006</v>
    </nc>
  </rcc>
  <rcc rId="231" sId="1" numFmtId="4">
    <nc r="F8">
      <v>38445.599999999999</v>
    </nc>
  </rcc>
  <rcc rId="232" sId="1" numFmtId="4">
    <nc r="F9">
      <v>405141</v>
    </nc>
  </rcc>
  <rcc rId="233" sId="1" numFmtId="4">
    <nc r="F10">
      <v>37345</v>
    </nc>
  </rcc>
  <rcc rId="234" sId="1" numFmtId="4">
    <nc r="F11">
      <v>1059</v>
    </nc>
  </rcc>
  <rcc rId="235" sId="1" numFmtId="4">
    <nc r="F12">
      <v>17476</v>
    </nc>
  </rcc>
  <rcc rId="236" sId="1" numFmtId="4">
    <nc r="F13">
      <v>31008</v>
    </nc>
  </rcc>
  <rcc rId="237" sId="1" numFmtId="4">
    <nc r="F14">
      <v>121397.5</v>
    </nc>
  </rcc>
  <rcc rId="238" sId="1" numFmtId="4">
    <nc r="F15">
      <v>0</v>
    </nc>
  </rcc>
  <rcc rId="239" sId="1" numFmtId="4">
    <nc r="F16">
      <v>59852.1</v>
    </nc>
  </rcc>
  <rcc rId="240" sId="1" numFmtId="4">
    <nc r="F17">
      <v>0</v>
    </nc>
  </rcc>
  <rcc rId="241" sId="1" numFmtId="4">
    <nc r="F18">
      <v>60403.6</v>
    </nc>
  </rcc>
  <rcc rId="242" sId="1" numFmtId="4">
    <nc r="F19">
      <v>277.8</v>
    </nc>
  </rcc>
  <rcc rId="243" sId="1" numFmtId="4">
    <nc r="F20">
      <v>23150.7</v>
    </nc>
  </rcc>
  <rcc rId="244" sId="1" numFmtId="4">
    <nc r="F21">
      <v>13799.8</v>
    </nc>
  </rcc>
  <rcc rId="245" sId="1" numFmtId="4">
    <nc r="F22">
      <v>2399.8000000000002</v>
    </nc>
  </rcc>
  <rcc rId="246" sId="1" numFmtId="4">
    <nc r="F23">
      <v>157724.5</v>
    </nc>
  </rcc>
  <rcc rId="247" sId="1" numFmtId="4">
    <nc r="F24">
      <v>0</v>
    </nc>
  </rcc>
  <rcc rId="248" sId="1" numFmtId="4">
    <nc r="F25">
      <v>6000</v>
    </nc>
  </rcc>
  <rcc rId="249" sId="1" numFmtId="4">
    <nc r="F26">
      <v>805.1</v>
    </nc>
  </rcc>
  <rcc rId="250" sId="1" numFmtId="4">
    <nc r="F27">
      <v>12960</v>
    </nc>
  </rcc>
  <rcc rId="251" sId="1" numFmtId="4">
    <nc r="F29">
      <v>981907.6</v>
    </nc>
  </rcc>
  <rcc rId="252" sId="1" numFmtId="4">
    <nc r="F30">
      <v>894801.3</v>
    </nc>
  </rcc>
  <rcc rId="253" sId="1" numFmtId="4">
    <nc r="F31">
      <v>1619481.5</v>
    </nc>
  </rcc>
  <rcc rId="254" sId="1" numFmtId="4">
    <nc r="F32">
      <v>192121</v>
    </nc>
  </rcc>
  <rcc rId="255" sId="1" numFmtId="4">
    <nc r="F33">
      <v>112.9</v>
    </nc>
  </rcc>
  <rcc rId="256" sId="1" numFmtId="4">
    <nc r="F35">
      <v>0</v>
    </nc>
  </rcc>
  <rcc rId="257" sId="1" numFmtId="4">
    <nc r="F36">
      <v>0</v>
    </nc>
  </rcc>
  <rcv guid="{0E549CF1-CFF8-459B-8D72-E349869E25AF}" action="delete"/>
  <rcv guid="{0E549CF1-CFF8-459B-8D72-E349869E25AF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50" sId="1">
    <oc r="D28">
      <f>D5+D8+D9+D10+D11+D12+D13+D14+D15+D16++D17+D18+D19+D20+D21+D22+D23+D24+D25+D26+D27</f>
    </oc>
    <nc r="D28">
      <f>D5+D8+D9+D10+D11+D12+D13+D14+D15+D16++D17+D18+D19+D20+D21+D22+D23+D24+D25+D26+D27</f>
    </nc>
  </rcc>
  <rcv guid="{1A9BB16B-EC08-4FC1-A1B8-AD896A3FFA96}" action="delete"/>
  <rcv guid="{1A9BB16B-EC08-4FC1-A1B8-AD896A3FFA9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31" sId="1" numFmtId="4">
    <nc r="G33">
      <v>112.9</v>
    </nc>
  </rcc>
  <rcc rId="132" sId="1" numFmtId="4">
    <nc r="G35">
      <v>0</v>
    </nc>
  </rcc>
  <rcc rId="133" sId="1" numFmtId="4">
    <nc r="G36">
      <v>-738.7</v>
    </nc>
  </rcc>
  <rcc rId="134" sId="1">
    <oc r="G34">
      <f>G29+G30+G31+G33</f>
    </oc>
    <nc r="G34">
      <f>G29+G30+G31+G33</f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130" sId="1" numFmtId="4">
    <oc r="D12">
      <v>16968.8</v>
    </oc>
    <nc r="D12">
      <v>16968.7</v>
    </nc>
  </rcc>
  <rcv guid="{1A9BB16B-EC08-4FC1-A1B8-AD896A3FFA96}" action="delete"/>
  <rcv guid="{1A9BB16B-EC08-4FC1-A1B8-AD896A3FFA96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118" sId="1" odxf="1" dxf="1">
    <oc r="D38">
      <f>D5+D8+D9+D10+D11+D12+D13+D14+D15+D16+D17+D18+D19+D20+D21+D22+D23+D24+D25+D26+D27+#REF!+#REF!+#REF!+#REF!+#REF!+#REF!+#REF!+#REF!+#REF!+#REF!+#REF!+#REF!+#REF!+D28+D30+D31+D32+D34+D36+D37+D33</f>
    </oc>
    <nc r="D38">
      <f>D29+D35+D36+D37</f>
    </nc>
    <odxf>
      <numFmt numFmtId="164" formatCode="#,##0.0"/>
    </odxf>
    <ndxf>
      <numFmt numFmtId="4" formatCode="#,##0.00"/>
    </ndxf>
  </rcc>
  <rcc rId="119" sId="1">
    <oc r="E38">
      <f>E5+E8+E9+E10+E11+E12+E13+E14+E15+E16+E17+E18+E19+E20+E21+E22+E23+E24+E25+E26+E27+#REF!+#REF!+#REF!+#REF!+#REF!+#REF!+#REF!+#REF!+#REF!+#REF!+#REF!+#REF!+#REF!+E28+E30+E31+E32+E34+E36+E37+E33</f>
    </oc>
    <nc r="E38">
      <f>E29+E35+E36+E37</f>
    </nc>
  </rcc>
  <rcc rId="120" sId="1">
    <nc r="F38">
      <f>F29+F35+F36+F37</f>
    </nc>
  </rcc>
  <rcc rId="121" sId="1" odxf="1" dxf="1">
    <nc r="G38">
      <f>G29+G35+G36+G37</f>
    </nc>
    <odxf>
      <numFmt numFmtId="164" formatCode="#,##0.0"/>
    </odxf>
    <ndxf>
      <numFmt numFmtId="4" formatCode="#,##0.00"/>
    </ndxf>
  </rcc>
  <rcc rId="122" sId="1">
    <oc r="H38">
      <f>E38-D38</f>
    </oc>
    <nc r="H38">
      <f>H29+H35+H36+H37</f>
    </nc>
  </rcc>
  <rcc rId="123" sId="1" numFmtId="4">
    <nc r="C10">
      <v>42920</v>
    </nc>
  </rcc>
  <rcc rId="124" sId="1" numFmtId="4">
    <nc r="C11">
      <v>1046</v>
    </nc>
  </rcc>
  <rcc rId="125" sId="1" numFmtId="4">
    <nc r="C12">
      <v>16202</v>
    </nc>
  </rcc>
  <rcc rId="126" sId="1" numFmtId="4">
    <nc r="C13">
      <v>29436</v>
    </nc>
  </rcc>
  <rcc rId="127" sId="1" numFmtId="4">
    <nc r="C14">
      <v>118045</v>
    </nc>
  </rcc>
  <rcc rId="128" sId="1" numFmtId="4">
    <nc r="C15">
      <v>0.3</v>
    </nc>
  </rcc>
  <rrc rId="129" sId="1" ref="A17:XFD17" action="deleteRow">
    <rfmt sheetId="1" xfDxf="1" sqref="A17:XFD17" start="0" length="0"/>
    <rcc rId="0" sId="1" dxf="1">
      <nc r="A17" t="inlineStr">
        <is>
          <t>1 08 07000 01 0000 110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B17" t="inlineStr">
        <is>
          <t>Государственная пошлина за государственную регистрацию, а также за совершение прочих юридически значимых действий</t>
        </is>
      </nc>
      <ndxf>
        <font>
          <sz val="10"/>
          <color rgb="FF632523"/>
          <name val="Times New Roman"/>
          <scheme val="none"/>
        </font>
        <fill>
          <patternFill patternType="solid">
            <bgColor rgb="FFEAD8CE"/>
          </patternFill>
        </fill>
        <alignment horizontal="lef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C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cc rId="0" sId="1" dxf="1" numFmtId="4">
      <nc r="D17">
        <v>12315.6</v>
      </nc>
      <n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E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F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cc rId="0" sId="1" dxf="1" numFmtId="4">
      <nc r="G17">
        <v>8140.29</v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fmt sheetId="1" sqref="H17" start="0" length="0">
      <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rgb="FFEAD8CE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dxf>
    </rfmt>
    <rfmt sheetId="1" sqref="I17" start="0" length="0">
      <dxf>
        <fill>
          <patternFill patternType="solid">
            <bgColor theme="0"/>
          </patternFill>
        </fill>
      </dxf>
    </rfmt>
  </rrc>
</revisions>
</file>

<file path=xl/revisions/revisionLog1411111.xml><?xml version="1.0" encoding="utf-8"?>
<revisions xmlns="http://schemas.openxmlformats.org/spreadsheetml/2006/main" xmlns:r="http://schemas.openxmlformats.org/officeDocument/2006/relationships">
  <rcc rId="112" sId="1">
    <oc r="A28" t="inlineStr">
      <is>
        <t>1 17 05000 00 0000 180</t>
      </is>
    </oc>
    <nc r="A28" t="inlineStr">
      <is>
        <t>1 17 00000 00 0000 180</t>
      </is>
    </nc>
  </rcc>
  <rcc rId="113" sId="1" numFmtId="4">
    <nc r="G28">
      <v>1962.76</v>
    </nc>
  </rcc>
  <rcc rId="114" sId="1" numFmtId="4">
    <nc r="G30">
      <v>166808.29999999999</v>
    </nc>
  </rcc>
  <rcc rId="115" sId="1" numFmtId="4">
    <nc r="G31">
      <v>86216.92</v>
    </nc>
  </rcc>
  <rcc rId="116" sId="1" numFmtId="4">
    <nc r="G32">
      <v>381227.46</v>
    </nc>
  </rcc>
  <rcc rId="117" sId="1" numFmtId="4">
    <nc r="G33">
      <v>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rc rId="396" sId="1" ref="A2:XFD2" action="insertRow"/>
  <rfmt sheetId="1" sqref="A2:H2">
    <dxf>
      <protection locked="0"/>
    </dxf>
  </rfmt>
  <rfmt sheetId="1" sqref="A2:H2">
    <dxf>
      <alignment wrapText="1" readingOrder="0"/>
    </dxf>
  </rfmt>
  <rrc rId="397" sId="1" ref="A2:XFD2" action="deleteRow">
    <rfmt sheetId="1" xfDxf="1" sqref="A2:XFD2" start="0" length="0"/>
    <rfmt sheetId="1" sqref="A2" start="0" length="0">
      <dxf>
        <alignment vertical="top" wrapText="1" readingOrder="0"/>
        <protection locked="0"/>
      </dxf>
    </rfmt>
    <rfmt sheetId="1" sqref="B2" start="0" length="0">
      <dxf>
        <alignment vertical="top" wrapText="1" readingOrder="0"/>
        <protection locked="0"/>
      </dxf>
    </rfmt>
    <rfmt sheetId="1" sqref="C2" start="0" length="0">
      <dxf>
        <alignment vertical="top" wrapText="1" readingOrder="0"/>
        <protection locked="0"/>
      </dxf>
    </rfmt>
    <rfmt sheetId="1" sqref="D2" start="0" length="0">
      <dxf>
        <alignment vertical="top" wrapText="1" readingOrder="0"/>
        <protection locked="0"/>
      </dxf>
    </rfmt>
    <rfmt sheetId="1" sqref="E2" start="0" length="0">
      <dxf>
        <alignment vertical="top" wrapText="1" readingOrder="0"/>
        <protection locked="0"/>
      </dxf>
    </rfmt>
    <rfmt sheetId="1" sqref="F2" start="0" length="0">
      <dxf>
        <alignment vertical="top" wrapText="1" readingOrder="0"/>
        <protection locked="0"/>
      </dxf>
    </rfmt>
    <rfmt sheetId="1" sqref="G2" start="0" length="0">
      <dxf>
        <alignment vertical="top" wrapText="1" readingOrder="0"/>
        <protection locked="0"/>
      </dxf>
    </rfmt>
    <rfmt sheetId="1" sqref="H2" start="0" length="0">
      <dxf>
        <font>
          <sz val="11"/>
          <color theme="1"/>
          <name val="Times New Roman"/>
          <scheme val="none"/>
        </font>
        <alignment vertical="top" wrapText="1" readingOrder="0"/>
        <protection locked="0"/>
      </dxf>
    </rfmt>
  </rrc>
  <rcv guid="{2A7528BC-E3B8-4DB0-B26B-924BA127494F}" action="delete"/>
  <rcv guid="{2A7528BC-E3B8-4DB0-B26B-924BA127494F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0E549CF1-CFF8-459B-8D72-E349869E25AF}" action="delete"/>
  <rcv guid="{0E549CF1-CFF8-459B-8D72-E349869E25AF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94" sId="1" numFmtId="4">
    <nc r="D6">
      <v>46097.7</v>
    </nc>
  </rcc>
  <rcc rId="195" sId="1" numFmtId="4">
    <nc r="D7">
      <v>7.54</v>
    </nc>
  </rcc>
  <rcv guid="{0E549CF1-CFF8-459B-8D72-E349869E25AF}" action="delete"/>
  <rcv guid="{0E549CF1-CFF8-459B-8D72-E349869E25AF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138" sId="1" numFmtId="4">
    <nc r="C16">
      <v>47897</v>
    </nc>
  </rcc>
  <rcc rId="139" sId="1" numFmtId="4">
    <nc r="C17">
      <v>0</v>
    </nc>
  </rcc>
  <rcc rId="140" sId="1" numFmtId="4">
    <nc r="C18">
      <v>68728.3</v>
    </nc>
  </rcc>
  <rcc rId="141" sId="1" numFmtId="4">
    <nc r="C19">
      <v>360.9</v>
    </nc>
  </rcc>
  <rcc rId="142" sId="1" numFmtId="4">
    <nc r="C20">
      <v>7162.4</v>
    </nc>
  </rcc>
  <rcc rId="143" sId="1" numFmtId="4">
    <nc r="C21">
      <v>13269</v>
    </nc>
  </rcc>
  <rcc rId="144" sId="1" numFmtId="4">
    <nc r="C22">
      <v>1900</v>
    </nc>
  </rcc>
  <rcc rId="145" sId="1" numFmtId="4">
    <nc r="C23">
      <v>181796.1</v>
    </nc>
  </rcc>
  <rcc rId="146" sId="1" numFmtId="4">
    <nc r="C24">
      <v>0</v>
    </nc>
  </rcc>
  <rcc rId="147" sId="1" numFmtId="4">
    <nc r="C25">
      <v>6000</v>
    </nc>
  </rcc>
  <rcc rId="148" sId="1" numFmtId="4">
    <nc r="C26">
      <v>23391.8</v>
    </nc>
  </rcc>
  <rcc rId="149" sId="1" numFmtId="4">
    <nc r="C27">
      <v>70.8</v>
    </nc>
  </rcc>
  <rcv guid="{0E549CF1-CFF8-459B-8D72-E349869E25AF}" action="delete"/>
  <rcv guid="{0E549CF1-CFF8-459B-8D72-E349869E25AF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135" sId="1" numFmtId="4">
    <oc r="D16">
      <v>37229.699999999997</v>
    </oc>
    <nc r="D16">
      <v>50400</v>
    </nc>
  </rcc>
  <rcc rId="136" sId="1" numFmtId="4">
    <oc r="D21">
      <v>1750.5</v>
    </oc>
    <nc r="D21">
      <v>6657.2</v>
    </nc>
  </rcc>
  <rcc rId="137" sId="1" numFmtId="4">
    <oc r="D26">
      <v>0</v>
    </oc>
    <nc r="D26">
      <v>4148.2</v>
    </nc>
  </rcc>
  <rcv guid="{1A9BB16B-EC08-4FC1-A1B8-AD896A3FFA96}" action="delete"/>
  <rcv guid="{1A9BB16B-EC08-4FC1-A1B8-AD896A3FFA9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0E549CF1-CFF8-459B-8D72-E349869E25AF}" action="delete"/>
  <rcv guid="{0E549CF1-CFF8-459B-8D72-E349869E25AF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292" sId="1" numFmtId="4">
    <oc r="C5">
      <v>705386.2</v>
    </oc>
    <nc r="C5">
      <v>712711.5</v>
    </nc>
  </rcc>
  <rcc rId="293" sId="1" numFmtId="4">
    <oc r="C6">
      <v>193123.20000000001</v>
    </oc>
    <nc r="C6">
      <v>195128.7</v>
    </nc>
  </rcc>
  <rfmt sheetId="1" sqref="C7:H7">
    <dxf>
      <numFmt numFmtId="4" formatCode="#,##0.00"/>
    </dxf>
  </rfmt>
  <rcc rId="294" sId="1" numFmtId="4">
    <oc r="C8">
      <v>31175.200000000001</v>
    </oc>
    <nc r="C8">
      <v>27858.1</v>
    </nc>
  </rcc>
  <rcc rId="295" sId="1" numFmtId="4">
    <oc r="C11">
      <v>1046</v>
    </oc>
    <nc r="C11">
      <v>1611.4</v>
    </nc>
  </rcc>
  <rcc rId="296" sId="1" numFmtId="4">
    <oc r="C12">
      <v>16202</v>
    </oc>
    <nc r="C12">
      <v>15963</v>
    </nc>
  </rcc>
  <rcc rId="297" sId="1" numFmtId="4">
    <oc r="C9">
      <v>383643</v>
    </oc>
    <nc r="C9">
      <v>375206</v>
    </nc>
  </rcc>
  <rcc rId="298" sId="1" numFmtId="4">
    <oc r="C10">
      <v>42920</v>
    </oc>
    <nc r="C10">
      <v>40847</v>
    </nc>
  </rcc>
  <rcc rId="299" sId="1" numFmtId="4">
    <oc r="C13">
      <v>29436</v>
    </oc>
    <nc r="C13">
      <v>36290.5</v>
    </nc>
  </rcc>
  <rcc rId="300" sId="1" numFmtId="4">
    <oc r="C14">
      <v>118045</v>
    </oc>
    <nc r="C14">
      <v>140938.79999999999</v>
    </nc>
  </rcc>
  <rcc rId="301" sId="1" numFmtId="4">
    <oc r="C15">
      <v>0.3</v>
    </oc>
    <nc r="C15">
      <v>2</v>
    </nc>
  </rcc>
  <rcc rId="302" sId="1" numFmtId="4">
    <oc r="C16">
      <v>47897</v>
    </oc>
    <nc r="C16">
      <v>49731</v>
    </nc>
  </rcc>
  <rcc rId="303" sId="1" numFmtId="4">
    <oc r="C18">
      <v>68728.3</v>
    </oc>
    <nc r="C18">
      <v>78755.8</v>
    </nc>
  </rcc>
  <rcc rId="304" sId="1" numFmtId="4">
    <oc r="C19">
      <v>360.9</v>
    </oc>
    <nc r="C19">
      <v>167.5</v>
    </nc>
  </rcc>
  <rcc rId="305" sId="1" numFmtId="4">
    <oc r="C21">
      <v>13269</v>
    </oc>
    <nc r="C21">
      <v>6463.3</v>
    </nc>
  </rcc>
  <rcc rId="306" sId="1" numFmtId="4">
    <oc r="C22">
      <v>1900</v>
    </oc>
    <nc r="C22">
      <v>2285.3000000000002</v>
    </nc>
  </rcc>
  <rcc rId="307" sId="1" numFmtId="4">
    <oc r="C23">
      <v>181796.1</v>
    </oc>
    <nc r="C23">
      <v>181758.7</v>
    </nc>
  </rcc>
  <rcc rId="308" sId="1" numFmtId="4">
    <oc r="C25">
      <v>6000</v>
    </oc>
    <nc r="C25">
      <v>2500</v>
    </nc>
  </rcc>
  <rcc rId="309" sId="1" numFmtId="4">
    <oc r="C26">
      <v>29391.8</v>
    </oc>
    <nc r="C26">
      <v>4140.3999999999996</v>
    </nc>
  </rcc>
  <rcc rId="310" sId="1" numFmtId="4">
    <oc r="C27">
      <v>70.8</v>
    </oc>
    <nc r="C27">
      <v>37.299999999999997</v>
    </nc>
  </rcc>
  <rcc rId="311" sId="1" numFmtId="4">
    <oc r="C29">
      <v>1140741.8</v>
    </oc>
    <nc r="C29">
      <v>599344</v>
    </nc>
  </rcc>
  <rcc rId="312" sId="1" numFmtId="4">
    <oc r="C30">
      <v>647640.69999999995</v>
    </oc>
    <nc r="C30">
      <v>495122.5</v>
    </nc>
  </rcc>
  <rcc rId="313" sId="1" numFmtId="4">
    <oc r="C31">
      <v>1594987.5</v>
    </oc>
    <nc r="C31">
      <v>1527176.7</v>
    </nc>
  </rcc>
  <rcc rId="314" sId="1" numFmtId="4">
    <oc r="C32">
      <v>318390</v>
    </oc>
    <nc r="C32">
      <v>158390</v>
    </nc>
  </rcc>
  <rcc rId="315" sId="1" numFmtId="4">
    <oc r="C33">
      <v>224</v>
    </oc>
    <nc r="C33">
      <v>0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176" sId="1" numFmtId="4">
    <nc r="C29">
      <v>1140741.8</v>
    </nc>
  </rcc>
  <rcc rId="177" sId="1" numFmtId="4">
    <nc r="C30">
      <v>647640.69999999995</v>
    </nc>
  </rcc>
  <rcc rId="178" sId="1" numFmtId="4">
    <nc r="C31">
      <v>1594987.5</v>
    </nc>
  </rcc>
  <rcc rId="179" sId="1" numFmtId="4">
    <nc r="C32">
      <v>318390</v>
    </nc>
  </rcc>
  <rcc rId="180" sId="1" numFmtId="4">
    <nc r="C33">
      <v>224</v>
    </nc>
  </rcc>
  <rcc rId="181" sId="1" numFmtId="4">
    <nc r="C35">
      <v>0</v>
    </nc>
  </rcc>
  <rcc rId="182" sId="1" numFmtId="4">
    <nc r="C36">
      <v>0</v>
    </nc>
  </rcc>
  <rfmt sheetId="1" sqref="D34" start="0" length="0">
    <dxf>
      <numFmt numFmtId="4" formatCode="#,##0.00"/>
    </dxf>
  </rfmt>
  <rfmt sheetId="1" sqref="G34" start="0" length="0">
    <dxf>
      <numFmt numFmtId="4" formatCode="#,##0.00"/>
    </dxf>
  </rfmt>
  <rcc rId="183" sId="1">
    <oc r="C34">
      <f>C29+C30+C31+C33</f>
    </oc>
    <nc r="C34">
      <f>C29+C30+C31+C33+C32</f>
    </nc>
  </rcc>
  <rcc rId="184" sId="1">
    <oc r="D34">
      <f>D29+D30+D31+D33</f>
    </oc>
    <nc r="D34">
      <f>D29+D30+D31+D33+D32</f>
    </nc>
  </rcc>
  <rcc rId="185" sId="1">
    <oc r="E34">
      <f>E29+E30+E31+E33</f>
    </oc>
    <nc r="E34">
      <f>E29+E30+E31+E33+E32</f>
    </nc>
  </rcc>
  <rcc rId="186" sId="1">
    <oc r="F34">
      <f>F29+F30+F31+F33</f>
    </oc>
    <nc r="F34">
      <f>F29+F30+F31+F33+F32</f>
    </nc>
  </rcc>
  <rcc rId="187" sId="1">
    <oc r="G34">
      <f>G29+G30+G31+G33</f>
    </oc>
    <nc r="G34">
      <f>G29+G30+G31+G33+G32</f>
    </nc>
  </rcc>
  <rcc rId="188" sId="1">
    <oc r="H34">
      <f>H29+H30+H31+H33</f>
    </oc>
    <nc r="H34">
      <f>H29+H30+H31+H33+H32</f>
    </nc>
  </rcc>
  <rcc rId="189" sId="1">
    <nc r="F4">
      <v>6</v>
    </nc>
  </rcc>
  <rcc rId="190" sId="1">
    <nc r="G4">
      <v>7</v>
    </nc>
  </rcc>
  <rcc rId="191" sId="1">
    <nc r="H4">
      <v>8</v>
    </nc>
  </rcc>
  <rcc rId="192" sId="1">
    <oc r="E4">
      <v>5</v>
    </oc>
    <nc r="E4" t="inlineStr">
      <is>
        <t>5=4-3</t>
      </is>
    </nc>
  </rcc>
  <rcc rId="193" sId="1">
    <nc r="E5">
      <f>D5-C5</f>
    </nc>
  </rcc>
  <rcv guid="{0E549CF1-CFF8-459B-8D72-E349869E25AF}" action="delete"/>
  <rcv guid="{0E549CF1-CFF8-459B-8D72-E349869E25AF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53" sId="1" numFmtId="4">
    <oc r="D5">
      <v>715967.1</v>
    </oc>
    <nc r="D5">
      <v>168372.6</v>
    </nc>
  </rcc>
  <rcc rId="154" sId="1" numFmtId="4">
    <oc r="D8">
      <v>35745.5</v>
    </oc>
    <nc r="D8">
      <v>7521.9</v>
    </nc>
  </rcc>
  <rcc rId="155" sId="1" numFmtId="4">
    <oc r="D9">
      <v>384586.2</v>
    </oc>
    <nc r="D9">
      <v>66384.899999999994</v>
    </nc>
  </rcc>
  <rcc rId="156" sId="1" numFmtId="4">
    <oc r="D10">
      <v>176954.2</v>
    </oc>
    <nc r="D10">
      <v>9495.7000000000007</v>
    </nc>
  </rcc>
  <rcc rId="157" sId="1" numFmtId="4">
    <oc r="D11">
      <v>1672.6</v>
    </oc>
    <nc r="D11">
      <v>565.4</v>
    </nc>
  </rcc>
  <rcc rId="158" sId="1" numFmtId="4">
    <oc r="D12">
      <v>16968.7</v>
    </oc>
    <nc r="D12">
      <v>6499.9</v>
    </nc>
  </rcc>
  <rcc rId="159" sId="1" numFmtId="4">
    <oc r="D13">
      <v>39500</v>
    </oc>
    <nc r="D13">
      <v>2877.6</v>
    </nc>
  </rcc>
  <rcc rId="160" sId="1" numFmtId="4">
    <oc r="D14">
      <v>140938.79999999999</v>
    </oc>
    <nc r="D14">
      <v>31748.2</v>
    </nc>
  </rcc>
  <rcc rId="161" sId="1" numFmtId="4">
    <oc r="D15">
      <v>2</v>
    </oc>
    <nc r="D15">
      <v>0</v>
    </nc>
  </rcc>
  <rcc rId="162" sId="1" numFmtId="4">
    <oc r="D16">
      <v>50400</v>
    </oc>
    <nc r="D16">
      <v>10679.7</v>
    </nc>
  </rcc>
  <rcc rId="163" sId="1" numFmtId="4">
    <oc r="D18">
      <v>70275.399999999994</v>
    </oc>
    <nc r="D18">
      <v>13022.2</v>
    </nc>
  </rcc>
  <rcc rId="164" sId="1" numFmtId="4">
    <oc r="D19">
      <v>167.5</v>
    </oc>
    <nc r="D19">
      <v>0</v>
    </nc>
  </rcc>
  <rcc rId="165" sId="1" numFmtId="4">
    <oc r="D20">
      <v>7165.7</v>
    </oc>
    <nc r="D20">
      <v>1487.5</v>
    </nc>
  </rcc>
  <rcc rId="166" sId="1" numFmtId="4">
    <oc r="D21">
      <v>6657.2</v>
    </oc>
    <nc r="D21">
      <v>3304</v>
    </nc>
  </rcc>
  <rcc rId="167" sId="1" numFmtId="4">
    <oc r="D22">
      <v>2285.3000000000002</v>
    </oc>
    <nc r="D22">
      <v>336.2</v>
    </nc>
  </rcc>
  <rcc rId="168" sId="1" numFmtId="4">
    <oc r="D23">
      <v>181758.7</v>
    </oc>
    <nc r="D23">
      <v>47947.5</v>
    </nc>
  </rcc>
  <rcc rId="169" sId="1" numFmtId="4">
    <oc r="D25">
      <v>2500</v>
    </oc>
    <nc r="D25">
      <v>2452</v>
    </nc>
  </rcc>
  <rcc rId="170" sId="1" numFmtId="4">
    <oc r="D26">
      <v>4148.2</v>
    </oc>
    <nc r="D26">
      <v>6692.1</v>
    </nc>
  </rcc>
  <rcc rId="171" sId="1" numFmtId="4">
    <oc r="D27">
      <v>37.299999999999997</v>
    </oc>
    <nc r="D27">
      <v>0</v>
    </nc>
  </rcc>
  <rcc rId="172" sId="1" numFmtId="4">
    <oc r="D29">
      <v>295390</v>
    </oc>
    <nc r="D29">
      <v>178344</v>
    </nc>
  </rcc>
  <rcc rId="173" sId="1" numFmtId="4">
    <oc r="D30">
      <v>34524.800000000003</v>
    </oc>
    <nc r="D30">
      <v>8000</v>
    </nc>
  </rcc>
  <rcc rId="174" sId="1" numFmtId="4">
    <oc r="D36">
      <v>0</v>
    </oc>
    <nc r="D36">
      <v>-168</v>
    </nc>
  </rcc>
  <rcc rId="175" sId="1" numFmtId="4">
    <oc r="D31">
      <v>1510389.9</v>
    </oc>
    <nc r="D31">
      <v>377338</v>
    </nc>
  </rcc>
  <rcv guid="{1A9BB16B-EC08-4FC1-A1B8-AD896A3FFA96}" action="delete"/>
  <rcv guid="{1A9BB16B-EC08-4FC1-A1B8-AD896A3FFA9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1" sqref="C28" start="0" length="0">
    <dxf>
      <numFmt numFmtId="164" formatCode="#,##0.0"/>
    </dxf>
  </rfmt>
  <rcc rId="151" sId="1">
    <oc r="C28">
      <f>C5+C8+C9+C10+C11+C12+C13+C14+C15+C16++C17+C18+C19+C20+C21+C22+C23+C24+C25+C26+C27</f>
    </oc>
    <nc r="C28">
      <f>C5+C8+C9+C10+C11+C12+C13+C14+C15+C16++C17+C18+C19+C20+C21+C22+C23+C24+C25+C26+C27</f>
    </nc>
  </rcc>
  <rcc rId="152" sId="1" numFmtId="4">
    <oc r="C26">
      <v>23391.8</v>
    </oc>
    <nc r="C26">
      <v>29391.8</v>
    </nc>
  </rcc>
  <rcv guid="{0E549CF1-CFF8-459B-8D72-E349869E25AF}" action="delete"/>
  <rcv guid="{0E549CF1-CFF8-459B-8D72-E349869E25AF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2A7528BC-E3B8-4DB0-B26B-924BA127494F}" action="delete"/>
  <rcv guid="{2A7528BC-E3B8-4DB0-B26B-924BA127494F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317" sId="1" numFmtId="4">
    <oc r="F29">
      <v>981907.6</v>
    </oc>
    <nc r="F29">
      <v>654817</v>
    </nc>
  </rcc>
  <rcc rId="318" sId="1" numFmtId="4">
    <oc r="F30">
      <v>894801.3</v>
    </oc>
    <nc r="F30">
      <v>630093.4</v>
    </nc>
  </rcc>
  <rcc rId="319" sId="1" numFmtId="4">
    <oc r="F31">
      <v>1619481.5</v>
    </oc>
    <nc r="F31">
      <v>1652831.5</v>
    </nc>
  </rcc>
  <rcc rId="320" sId="1" numFmtId="4">
    <oc r="F32">
      <v>192121</v>
    </oc>
    <nc r="F32">
      <v>159390</v>
    </nc>
  </rcc>
  <rcv guid="{0E549CF1-CFF8-459B-8D72-E349869E25AF}" action="delete"/>
  <rcv guid="{0E549CF1-CFF8-459B-8D72-E349869E25AF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C5:H37">
    <dxf>
      <numFmt numFmtId="164" formatCode="#,##0.0"/>
    </dxf>
  </rfmt>
</revisions>
</file>

<file path=xl/revisions/revisionLog17111.xml><?xml version="1.0" encoding="utf-8"?>
<revisions xmlns="http://schemas.openxmlformats.org/spreadsheetml/2006/main" xmlns:r="http://schemas.openxmlformats.org/officeDocument/2006/relationships">
  <rcc rId="258" sId="1">
    <oc r="H4">
      <v>8</v>
    </oc>
    <nc r="H4" t="inlineStr">
      <is>
        <t>8=7-6</t>
      </is>
    </nc>
  </rcc>
  <rcc rId="259" sId="1">
    <nc r="H5">
      <f>G5-F5</f>
    </nc>
  </rcc>
  <rcc rId="260" sId="1">
    <nc r="H6">
      <f>G6-F6</f>
    </nc>
  </rcc>
  <rcc rId="261" sId="1">
    <nc r="H7">
      <f>G7-F7</f>
    </nc>
  </rcc>
  <rcc rId="262" sId="1" odxf="1" dxf="1">
    <nc r="H8">
      <f>G8-F8</f>
    </nc>
    <odxf>
      <fill>
        <patternFill>
          <bgColor theme="0"/>
        </patternFill>
      </fill>
    </odxf>
    <ndxf>
      <fill>
        <patternFill>
          <bgColor rgb="FFEAD8CE"/>
        </patternFill>
      </fill>
    </ndxf>
  </rcc>
  <rcc rId="263" sId="1">
    <nc r="H9">
      <f>G9-F9</f>
    </nc>
  </rcc>
  <rcc rId="264" sId="1" odxf="1" dxf="1">
    <nc r="H10">
      <f>G10-F10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65" sId="1">
    <nc r="H11">
      <f>G11-F11</f>
    </nc>
  </rcc>
  <rcc rId="266" sId="1" odxf="1" dxf="1">
    <nc r="H12">
      <f>G12-F12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67" sId="1">
    <nc r="H13">
      <f>G13-F13</f>
    </nc>
  </rcc>
  <rcc rId="268" sId="1" odxf="1" dxf="1">
    <nc r="H14">
      <f>G14-F14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69" sId="1">
    <nc r="H15">
      <f>G15-F15</f>
    </nc>
  </rcc>
  <rcc rId="270" sId="1" odxf="1" dxf="1">
    <nc r="H16">
      <f>G16-F16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71" sId="1" odxf="1" dxf="1">
    <nc r="H17">
      <f>G17-F17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72" sId="1">
    <nc r="H18">
      <f>G18-F18</f>
    </nc>
  </rcc>
  <rcc rId="273" sId="1" odxf="1" dxf="1">
    <nc r="H19">
      <f>G19-F19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74" sId="1">
    <nc r="H20">
      <f>G20-F20</f>
    </nc>
  </rcc>
  <rcc rId="275" sId="1" odxf="1" dxf="1">
    <nc r="H21">
      <f>G21-F21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76" sId="1">
    <nc r="H22">
      <f>G22-F22</f>
    </nc>
  </rcc>
  <rcc rId="277" sId="1" odxf="1" dxf="1">
    <nc r="H23">
      <f>G23-F23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78" sId="1">
    <nc r="H24">
      <f>G24-F24</f>
    </nc>
  </rcc>
  <rcc rId="279" sId="1" odxf="1" dxf="1">
    <nc r="H25">
      <f>G25-F25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80" sId="1">
    <nc r="H26">
      <f>G26-F26</f>
    </nc>
  </rcc>
  <rcc rId="281" sId="1" odxf="1" dxf="1">
    <nc r="H27">
      <f>G27-F27</f>
    </nc>
    <odxf>
      <fill>
        <patternFill>
          <bgColor rgb="FFF4E9E9"/>
        </patternFill>
      </fill>
      <border outline="0">
        <bottom/>
      </border>
    </odxf>
    <ndxf>
      <fill>
        <patternFill>
          <bgColor rgb="FFEAD8CE"/>
        </patternFill>
      </fill>
      <border outline="0">
        <bottom style="medium">
          <color rgb="FFFFFFFF"/>
        </bottom>
      </border>
    </ndxf>
  </rcc>
  <rcc rId="282" sId="1" odxf="1" dxf="1">
    <oc r="H28">
      <f>H5+H8+H9+H10+H11+H12+H13+H14+H15+H16++H17+H18+H19+H20+H21+H22+H23+H24+H25+H26+H27</f>
    </oc>
    <nc r="H28">
      <f>G28-F28</f>
    </nc>
    <odxf>
      <fill>
        <patternFill>
          <bgColor theme="5" tint="0.59999389629810485"/>
        </patternFill>
      </fill>
      <border outline="0">
        <bottom/>
      </border>
    </odxf>
    <ndxf>
      <fill>
        <patternFill>
          <bgColor rgb="FFEAD8CE"/>
        </patternFill>
      </fill>
      <border outline="0">
        <bottom style="medium">
          <color rgb="FFFFFFFF"/>
        </bottom>
      </border>
    </ndxf>
  </rcc>
  <rcc rId="283" sId="1">
    <nc r="H29">
      <f>G29-F29</f>
    </nc>
  </rcc>
  <rcc rId="284" sId="1" odxf="1" dxf="1">
    <nc r="H30">
      <f>G30-F30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85" sId="1">
    <nc r="H31">
      <f>G31-F31</f>
    </nc>
  </rcc>
  <rcc rId="286" sId="1">
    <nc r="H32">
      <f>G32-F32</f>
    </nc>
  </rcc>
  <rcc rId="287" sId="1" odxf="1" dxf="1">
    <nc r="H33">
      <f>G33-F33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88" sId="1" odxf="1" dxf="1">
    <oc r="H34">
      <f>H29+H30+H31+H33+H32</f>
    </oc>
    <nc r="H34">
      <f>G34-F34</f>
    </nc>
    <odxf>
      <fill>
        <patternFill>
          <bgColor theme="5" tint="0.59999389629810485"/>
        </patternFill>
      </fill>
    </odxf>
    <ndxf>
      <fill>
        <patternFill>
          <bgColor rgb="FFEAD8CE"/>
        </patternFill>
      </fill>
    </ndxf>
  </rcc>
  <rcc rId="289" sId="1">
    <nc r="H35">
      <f>G35-F35</f>
    </nc>
  </rcc>
  <rcc rId="290" sId="1" odxf="1" dxf="1">
    <nc r="H36">
      <f>G36-F36</f>
    </nc>
    <odxf>
      <fill>
        <patternFill>
          <bgColor rgb="FFF4E9E9"/>
        </patternFill>
      </fill>
    </odxf>
    <ndxf>
      <fill>
        <patternFill>
          <bgColor rgb="FFEAD8CE"/>
        </patternFill>
      </fill>
    </ndxf>
  </rcc>
  <rcc rId="291" sId="1" odxf="1" dxf="1">
    <oc r="H37">
      <f>H28+H34+H35+H36</f>
    </oc>
    <nc r="H37">
      <f>G37-F37</f>
    </nc>
    <odxf>
      <font>
        <b/>
        <sz val="10"/>
        <color rgb="FF632523"/>
        <name val="Times New Roman"/>
        <scheme val="none"/>
      </font>
      <fill>
        <patternFill>
          <bgColor theme="0" tint="-0.249977111117893"/>
        </patternFill>
      </fill>
    </odxf>
    <ndxf>
      <font>
        <b val="0"/>
        <sz val="10"/>
        <color rgb="FF632523"/>
        <name val="Times New Roman"/>
        <scheme val="none"/>
      </font>
      <fill>
        <patternFill>
          <bgColor rgb="FFEAD8CE"/>
        </patternFill>
      </fill>
    </ndxf>
  </rcc>
  <rfmt sheetId="1" sqref="A2:H4">
    <dxf>
      <fill>
        <patternFill>
          <bgColor theme="5" tint="0.39997558519241921"/>
        </patternFill>
      </fill>
    </dxf>
  </rfmt>
  <rfmt sheetId="1" sqref="A5:H36">
    <dxf>
      <fill>
        <patternFill>
          <bgColor theme="0"/>
        </patternFill>
      </fill>
    </dxf>
  </rfmt>
  <rfmt sheetId="1" sqref="A5:H7">
    <dxf>
      <fill>
        <patternFill>
          <bgColor theme="5" tint="0.59999389629810485"/>
        </patternFill>
      </fill>
    </dxf>
  </rfmt>
  <rfmt sheetId="1" sqref="A9:H9">
    <dxf>
      <fill>
        <patternFill>
          <bgColor theme="5" tint="0.59999389629810485"/>
        </patternFill>
      </fill>
    </dxf>
  </rfmt>
  <rfmt sheetId="1" sqref="A11:H11">
    <dxf>
      <fill>
        <patternFill>
          <bgColor theme="5" tint="0.59999389629810485"/>
        </patternFill>
      </fill>
    </dxf>
  </rfmt>
  <rfmt sheetId="1" sqref="A13:H13">
    <dxf>
      <fill>
        <patternFill>
          <bgColor theme="5" tint="0.59999389629810485"/>
        </patternFill>
      </fill>
    </dxf>
  </rfmt>
  <rfmt sheetId="1" sqref="A15:H15">
    <dxf>
      <fill>
        <patternFill>
          <bgColor theme="5" tint="0.59999389629810485"/>
        </patternFill>
      </fill>
    </dxf>
  </rfmt>
  <rfmt sheetId="1" sqref="A17:H17">
    <dxf>
      <fill>
        <patternFill>
          <bgColor theme="5" tint="0.59999389629810485"/>
        </patternFill>
      </fill>
    </dxf>
  </rfmt>
  <rfmt sheetId="1" sqref="A19:H19">
    <dxf>
      <fill>
        <patternFill>
          <bgColor theme="5" tint="0.59999389629810485"/>
        </patternFill>
      </fill>
    </dxf>
  </rfmt>
  <rfmt sheetId="1" sqref="A21:H21">
    <dxf>
      <fill>
        <patternFill>
          <bgColor theme="5" tint="0.59999389629810485"/>
        </patternFill>
      </fill>
    </dxf>
  </rfmt>
  <rfmt sheetId="1" sqref="A23:H23">
    <dxf>
      <fill>
        <patternFill>
          <bgColor theme="5" tint="0.59999389629810485"/>
        </patternFill>
      </fill>
    </dxf>
  </rfmt>
  <rfmt sheetId="1" sqref="A25:H25">
    <dxf>
      <fill>
        <patternFill>
          <bgColor theme="5" tint="0.59999389629810485"/>
        </patternFill>
      </fill>
    </dxf>
  </rfmt>
  <rfmt sheetId="1" sqref="A27:H27">
    <dxf>
      <fill>
        <patternFill>
          <bgColor theme="5" tint="0.59999389629810485"/>
        </patternFill>
      </fill>
    </dxf>
  </rfmt>
  <rfmt sheetId="1" sqref="A29:H29">
    <dxf>
      <fill>
        <patternFill>
          <bgColor theme="5" tint="0.59999389629810485"/>
        </patternFill>
      </fill>
    </dxf>
  </rfmt>
  <rfmt sheetId="1" sqref="A31:H31">
    <dxf>
      <fill>
        <patternFill>
          <bgColor theme="5" tint="0.59999389629810485"/>
        </patternFill>
      </fill>
    </dxf>
  </rfmt>
  <rfmt sheetId="1" sqref="A33:H33">
    <dxf>
      <fill>
        <patternFill>
          <bgColor theme="5" tint="0.59999389629810485"/>
        </patternFill>
      </fill>
    </dxf>
  </rfmt>
  <rfmt sheetId="1" sqref="A35:H35">
    <dxf>
      <fill>
        <patternFill>
          <bgColor theme="5" tint="0.59999389629810485"/>
        </patternFill>
      </fill>
    </dxf>
  </rfmt>
  <rfmt sheetId="1" sqref="A37:H37">
    <dxf>
      <fill>
        <patternFill>
          <bgColor theme="0" tint="-0.249977111117893"/>
        </patternFill>
      </fill>
    </dxf>
  </rfmt>
  <rfmt sheetId="1" sqref="E37" start="0" length="2147483647">
    <dxf>
      <font>
        <b/>
      </font>
    </dxf>
  </rfmt>
  <rfmt sheetId="1" sqref="H37" start="0" length="2147483647">
    <dxf>
      <font>
        <b/>
      </font>
    </dxf>
  </rfmt>
  <rfmt sheetId="1" sqref="A34:H34">
    <dxf>
      <fill>
        <patternFill>
          <bgColor theme="0" tint="-0.249977111117893"/>
        </patternFill>
      </fill>
    </dxf>
  </rfmt>
  <rfmt sheetId="1" sqref="A28:H28">
    <dxf>
      <fill>
        <patternFill>
          <bgColor theme="0" tint="-0.249977111117893"/>
        </patternFill>
      </fill>
    </dxf>
  </rfmt>
  <rcv guid="{0E549CF1-CFF8-459B-8D72-E349869E25AF}" action="delete"/>
  <rcv guid="{0E549CF1-CFF8-459B-8D72-E349869E25AF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fmt sheetId="1" s="1" sqref="A1" start="0" length="0">
    <dxf>
      <font>
        <sz val="12"/>
        <color auto="1"/>
        <name val="Arial"/>
        <scheme val="none"/>
      </font>
      <alignment wrapText="0" readingOrder="0"/>
      <border outline="0">
        <bottom style="thin">
          <color indexed="64"/>
        </bottom>
      </border>
      <protection hidden="1"/>
    </dxf>
  </rfmt>
  <rfmt sheetId="1" s="1" sqref="B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C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D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E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F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G1" start="0" length="0">
    <dxf>
      <font>
        <sz val="12"/>
        <color auto="1"/>
        <name val="Arial"/>
        <scheme val="none"/>
      </font>
      <border outline="0">
        <bottom style="thin">
          <color indexed="64"/>
        </bottom>
      </border>
      <protection hidden="1"/>
    </dxf>
  </rfmt>
  <rfmt sheetId="1" s="1" sqref="H1" start="0" length="0">
    <dxf>
      <font>
        <b/>
        <sz val="12"/>
        <color auto="1"/>
        <name val="Arial"/>
        <scheme val="none"/>
      </font>
      <alignment horizontal="center" vertical="center" readingOrder="0"/>
      <border outline="0">
        <bottom style="thin">
          <color indexed="64"/>
        </bottom>
      </border>
      <protection hidden="1"/>
    </dxf>
  </rfmt>
  <rfmt sheetId="1" s="1" sqref="I1" start="0" length="0">
    <dxf>
      <font>
        <b/>
        <sz val="12"/>
        <color auto="1"/>
        <name val="Arial"/>
        <scheme val="none"/>
      </font>
      <alignment horizontal="center" vertical="center" readingOrder="0"/>
      <border outline="0">
        <bottom style="thin">
          <color indexed="64"/>
        </bottom>
      </border>
      <protection hidden="1"/>
    </dxf>
  </rfmt>
  <rfmt sheetId="1" s="1" sqref="J1" start="0" length="0">
    <dxf>
      <font>
        <b/>
        <sz val="12"/>
        <color auto="1"/>
        <name val="Arial"/>
        <scheme val="none"/>
      </font>
      <alignment horizontal="center" vertical="center" readingOrder="0"/>
      <border outline="0">
        <bottom style="thin">
          <color indexed="64"/>
        </bottom>
      </border>
      <protection hidden="1"/>
    </dxf>
  </rfmt>
  <rfmt sheetId="1" s="1" sqref="K1" start="0" length="0">
    <dxf>
      <font>
        <b/>
        <sz val="12"/>
        <color auto="1"/>
        <name val="Arial"/>
        <scheme val="none"/>
      </font>
      <alignment horizontal="center" vertical="center" readingOrder="0"/>
      <border outline="0">
        <bottom style="thin">
          <color indexed="64"/>
        </bottom>
      </border>
      <protection hidden="1"/>
    </dxf>
  </rfmt>
  <rcc rId="393" sId="1">
    <oc r="A1" t="inlineStr">
      <is>
        <t>Сведения об исполнении бюджета  за 1 квартал
по видам доходов 2019 год и 2020 год 
                                                                                                                                                                                                                                    тыс.  руб.</t>
      </is>
    </oc>
    <nc r="A1"/>
  </rcc>
  <rrc rId="394" sId="1" ref="A1:XFD1" action="deleteRow">
    <rfmt sheetId="1" xfDxf="1" sqref="A1:XFD1" start="0" length="0"/>
    <rfmt sheetId="1" s="1" sqref="A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B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C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D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E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F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G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H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I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J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  <rfmt sheetId="1" s="1" sqref="K1" start="0" length="0">
      <dxf>
        <font>
          <b/>
          <sz val="12"/>
          <color auto="1"/>
          <name val="Arial"/>
          <scheme val="none"/>
        </font>
        <alignment horizontal="center" vertical="center" readingOrder="0"/>
        <border outline="0">
          <bottom style="thin">
            <color indexed="64"/>
          </bottom>
        </border>
        <protection hidden="1"/>
      </dxf>
    </rfmt>
  </rrc>
  <rrc rId="395" sId="1" ref="A1:XFD1" action="insertRow"/>
  <rcv guid="{2A7528BC-E3B8-4DB0-B26B-924BA127494F}" action="delete"/>
  <rcv guid="{2A7528BC-E3B8-4DB0-B26B-924BA127494F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rc rId="321" sId="1" ref="E1:E1048576" action="deleteCol">
    <rfmt sheetId="1" xfDxf="1" sqref="E1:E1048576" start="0" length="0"/>
    <rfmt sheetId="1" sqref="E1" start="0" length="0">
      <dxf>
        <font>
          <b/>
          <sz val="14"/>
          <color theme="1"/>
          <name val="Calibri"/>
          <scheme val="minor"/>
        </font>
        <alignment horizontal="center" vertical="center" mergeCell="1" readingOrder="0"/>
      </dxf>
    </rfmt>
    <rcc rId="0" sId="1" dxf="1">
      <nc r="E2" t="inlineStr">
        <is>
          <t>Отклонение</t>
        </is>
      </nc>
      <n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</border>
      </ndxf>
    </rcc>
    <rfmt sheetId="1" sqref="E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cc rId="0" sId="1" dxf="1">
      <nc r="E4" t="inlineStr">
        <is>
          <t>5=4-3</t>
        </is>
      </nc>
      <ndxf>
        <font>
          <b/>
          <sz val="8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5">
        <f>D5-C5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6">
        <f>D6-C6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7">
        <f>D7-C7</f>
      </nc>
      <ndxf>
        <font>
          <sz val="10"/>
          <color rgb="FF632523"/>
          <name val="Times New Roman"/>
          <scheme val="none"/>
        </font>
        <numFmt numFmtId="4" formatCode="#,##0.0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8">
        <f>D8-C8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9">
        <f>D9-C9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0">
        <f>D10-C10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1">
        <f>D11-C11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2">
        <f>D12-C12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3">
        <f>D13-C13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4">
        <f>D14-C14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5">
        <f>D15-C15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6">
        <f>D16-C16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7">
        <f>D17-C17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8">
        <f>D18-C18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19">
        <f>D19-C19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0">
        <f>D20-C20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1">
        <f>D21-C21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2">
        <f>D22-C22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3">
        <f>D23-C23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4">
        <f>D24-C24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5">
        <f>D25-C25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6">
        <f>D26-C26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7">
        <f>D27-C27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8">
        <f>D28-C28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 tint="-0.249977111117893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29">
        <f>D29-C29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0">
        <f>D30-C30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1">
        <f>D31-C31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2">
        <f>D32-C32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3">
        <f>D33-C33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4">
        <f>D34-C34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 tint="-0.249977111117893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5">
        <f>D35-C35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5" tint="0.59999389629810485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6">
        <f>D36-C36</f>
      </nc>
      <ndxf>
        <font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  <rcc rId="0" sId="1" dxf="1">
      <nc r="E37">
        <f>D37-C37</f>
      </nc>
      <ndxf>
        <font>
          <b/>
          <sz val="10"/>
          <color rgb="FF632523"/>
          <name val="Times New Roman"/>
          <scheme val="none"/>
        </font>
        <numFmt numFmtId="164" formatCode="#,##0.0"/>
        <fill>
          <patternFill patternType="solid">
            <bgColor theme="0" tint="-0.249977111117893"/>
          </patternFill>
        </fill>
        <alignment horizontal="right" vertical="top" wrapText="1" readingOrder="1"/>
        <border outline="0">
          <left style="medium">
            <color rgb="FFFFFFFF"/>
          </left>
          <right style="medium">
            <color rgb="FFFFFFFF"/>
          </right>
          <top style="medium">
            <color rgb="FFFFFFFF"/>
          </top>
          <bottom style="medium">
            <color rgb="FFFFFFFF"/>
          </bottom>
        </border>
      </ndxf>
    </rcc>
  </rrc>
  <rrc rId="322" sId="1" ref="A3:XFD3" action="deleteRow">
    <rfmt sheetId="1" xfDxf="1" sqref="A3:XFD3" start="0" length="0"/>
    <rfmt sheetId="1" sqref="A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B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C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D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E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F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  <rfmt sheetId="1" sqref="G3" start="0" length="0">
      <dxf>
        <font>
          <b/>
          <sz val="10"/>
          <color rgb="FF632523"/>
          <name val="Times New Roman"/>
          <scheme val="none"/>
        </font>
        <fill>
          <patternFill patternType="solid">
            <bgColor theme="5" tint="0.39997558519241921"/>
          </patternFill>
        </fill>
        <alignment horizontal="center" vertical="center" wrapText="1" readingOrder="1"/>
        <border outline="0">
          <left style="medium">
            <color rgb="FFFFFFFF"/>
          </left>
          <right style="medium">
            <color rgb="FFFFFFFF"/>
          </right>
          <bottom style="medium">
            <color rgb="FFFFFFFF"/>
          </bottom>
        </border>
      </dxf>
    </rfmt>
  </rrc>
  <rcc rId="323" sId="1">
    <oc r="G2" t="inlineStr">
      <is>
        <t>Отклонение</t>
      </is>
    </oc>
    <nc r="G2" t="inlineStr">
      <is>
        <t>Отклонение плана 2020 г. от плана 2019 г.</t>
      </is>
    </nc>
  </rcc>
  <rfmt sheetId="1" sqref="H2" start="0" length="0">
    <dxf>
      <font>
        <b/>
        <sz val="10"/>
        <color rgb="FF632523"/>
        <name val="Times New Roman"/>
        <scheme val="none"/>
      </font>
      <fill>
        <patternFill patternType="solid">
          <bgColor theme="5" tint="0.39997558519241921"/>
        </patternFill>
      </fill>
      <alignment horizontal="center" vertical="center" wrapText="1" readingOrder="1"/>
      <border outline="0">
        <left style="medium">
          <color rgb="FFFFFFFF"/>
        </left>
        <right style="medium">
          <color rgb="FFFFFFFF"/>
        </right>
        <top style="medium">
          <color rgb="FFFFFFFF"/>
        </top>
      </border>
    </dxf>
  </rfmt>
  <rcc rId="324" sId="1">
    <nc r="H2" t="inlineStr">
      <is>
        <t>Отклонение факта 2020 г. от факта 2019 г.</t>
      </is>
    </nc>
  </rcc>
  <rfmt sheetId="1" sqref="G2:G36" start="0" length="0">
    <dxf>
      <border>
        <left style="thin">
          <color indexed="64"/>
        </left>
      </border>
    </dxf>
  </rfmt>
  <rfmt sheetId="1" sqref="G2:H2" start="0" length="0">
    <dxf>
      <border>
        <top style="thin">
          <color indexed="64"/>
        </top>
      </border>
    </dxf>
  </rfmt>
  <rfmt sheetId="1" sqref="H2:H36" start="0" length="0">
    <dxf>
      <border>
        <right style="thin">
          <color indexed="64"/>
        </right>
      </border>
    </dxf>
  </rfmt>
  <rfmt sheetId="1" sqref="G36:H36" start="0" length="0">
    <dxf>
      <border>
        <bottom style="thin">
          <color indexed="64"/>
        </bottom>
      </border>
    </dxf>
  </rfmt>
  <rfmt sheetId="1" sqref="G2:H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25" sId="1">
    <oc r="G3" t="inlineStr">
      <is>
        <t>8=7-6</t>
      </is>
    </oc>
    <nc r="G3" t="inlineStr">
      <is>
        <t>8=6-3</t>
      </is>
    </nc>
  </rcc>
  <rfmt sheetId="1" sqref="H3" start="0" length="0">
    <dxf>
      <font>
        <b/>
        <sz val="8"/>
        <color rgb="FF632523"/>
        <name val="Times New Roman"/>
        <scheme val="none"/>
      </font>
      <fill>
        <patternFill patternType="solid">
          <bgColor theme="5" tint="0.39997558519241921"/>
        </patternFill>
      </fill>
      <alignment horizontal="center" vertical="center" wrapText="1" readingOrder="1"/>
    </dxf>
  </rfmt>
  <rcc rId="326" sId="1">
    <nc r="H3" t="inlineStr">
      <is>
        <t>9=7-4</t>
      </is>
    </nc>
  </rcc>
  <rcc rId="327" sId="1">
    <oc r="G4">
      <f>F4-E4</f>
    </oc>
    <nc r="G4">
      <f>E4-C4</f>
    </nc>
  </rcc>
  <rcc rId="328" sId="1">
    <oc r="G5">
      <f>F5-E5</f>
    </oc>
    <nc r="G5">
      <f>E5-C5</f>
    </nc>
  </rcc>
  <rcc rId="329" sId="1" odxf="1" dxf="1">
    <oc r="G6">
      <f>F6-E6</f>
    </oc>
    <nc r="G6">
      <f>E6-C6</f>
    </nc>
    <odxf>
      <numFmt numFmtId="4" formatCode="#,##0.00"/>
    </odxf>
    <ndxf>
      <numFmt numFmtId="164" formatCode="#,##0.0"/>
    </ndxf>
  </rcc>
  <rcc rId="330" sId="1" odxf="1" dxf="1">
    <oc r="G7">
      <f>F7-E7</f>
    </oc>
    <nc r="G7">
      <f>E7-C7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31" sId="1">
    <oc r="G8">
      <f>F8-E8</f>
    </oc>
    <nc r="G8">
      <f>E8-C8</f>
    </nc>
  </rcc>
  <rcc rId="332" sId="1" odxf="1" dxf="1">
    <oc r="G9">
      <f>F9-E9</f>
    </oc>
    <nc r="G9">
      <f>E9-C9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33" sId="1">
    <oc r="G10">
      <f>F10-E10</f>
    </oc>
    <nc r="G10">
      <f>E10-C10</f>
    </nc>
  </rcc>
  <rcc rId="334" sId="1" odxf="1" dxf="1">
    <oc r="G11">
      <f>F11-E11</f>
    </oc>
    <nc r="G11">
      <f>E11-C11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35" sId="1">
    <oc r="G12">
      <f>F12-E12</f>
    </oc>
    <nc r="G12">
      <f>E12-C12</f>
    </nc>
  </rcc>
  <rcc rId="336" sId="1" odxf="1" dxf="1">
    <oc r="G13">
      <f>F13-E13</f>
    </oc>
    <nc r="G13">
      <f>E13-C13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37" sId="1">
    <oc r="G14">
      <f>F14-E14</f>
    </oc>
    <nc r="G14">
      <f>E14-C14</f>
    </nc>
  </rcc>
  <rcc rId="338" sId="1" odxf="1" dxf="1">
    <oc r="G15">
      <f>F15-E15</f>
    </oc>
    <nc r="G15">
      <f>E15-C15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39" sId="1">
    <oc r="G16">
      <f>F16-E16</f>
    </oc>
    <nc r="G16">
      <f>E16-C16</f>
    </nc>
  </rcc>
  <rcc rId="340" sId="1" odxf="1" dxf="1">
    <oc r="G17">
      <f>F17-E17</f>
    </oc>
    <nc r="G17">
      <f>E17-C17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41" sId="1">
    <oc r="G18">
      <f>F18-E18</f>
    </oc>
    <nc r="G18">
      <f>E18-C18</f>
    </nc>
  </rcc>
  <rcc rId="342" sId="1" odxf="1" dxf="1">
    <oc r="G19">
      <f>F19-E19</f>
    </oc>
    <nc r="G19">
      <f>E19-C19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43" sId="1">
    <oc r="G20">
      <f>F20-E20</f>
    </oc>
    <nc r="G20">
      <f>E20-C20</f>
    </nc>
  </rcc>
  <rcc rId="344" sId="1" odxf="1" dxf="1">
    <oc r="G21">
      <f>F21-E21</f>
    </oc>
    <nc r="G21">
      <f>E21-C21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45" sId="1">
    <oc r="G22">
      <f>F22-E22</f>
    </oc>
    <nc r="G22">
      <f>E22-C22</f>
    </nc>
  </rcc>
  <rcc rId="346" sId="1" odxf="1" dxf="1">
    <oc r="G23">
      <f>F23-E23</f>
    </oc>
    <nc r="G23">
      <f>E23-C23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47" sId="1">
    <oc r="G24">
      <f>F24-E24</f>
    </oc>
    <nc r="G24">
      <f>E24-C24</f>
    </nc>
  </rcc>
  <rcc rId="348" sId="1" odxf="1" dxf="1">
    <oc r="G25">
      <f>F25-E25</f>
    </oc>
    <nc r="G25">
      <f>E25-C25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49" sId="1">
    <oc r="G26">
      <f>F26-E26</f>
    </oc>
    <nc r="G26">
      <f>E26-C26</f>
    </nc>
  </rcc>
  <rcc rId="350" sId="1" odxf="1" dxf="1">
    <oc r="G27">
      <f>F27-E27</f>
    </oc>
    <nc r="G27">
      <f>E27-C27</f>
    </nc>
    <odxf>
      <fill>
        <patternFill>
          <bgColor theme="0" tint="-0.249977111117893"/>
        </patternFill>
      </fill>
    </odxf>
    <ndxf>
      <fill>
        <patternFill>
          <bgColor theme="5" tint="0.59999389629810485"/>
        </patternFill>
      </fill>
    </ndxf>
  </rcc>
  <rcc rId="351" sId="1">
    <oc r="G28">
      <f>F28-E28</f>
    </oc>
    <nc r="G28">
      <f>E28-C28</f>
    </nc>
  </rcc>
  <rcc rId="352" sId="1" odxf="1" dxf="1">
    <oc r="G29">
      <f>F29-E29</f>
    </oc>
    <nc r="G29">
      <f>E29-C29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53" sId="1">
    <oc r="G30">
      <f>F30-E30</f>
    </oc>
    <nc r="G30">
      <f>E30-C30</f>
    </nc>
  </rcc>
  <rcc rId="354" sId="1" odxf="1" dxf="1">
    <oc r="G31">
      <f>F31-E31</f>
    </oc>
    <nc r="G31">
      <f>E31-C31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55" sId="1">
    <oc r="G32">
      <f>F32-E32</f>
    </oc>
    <nc r="G32">
      <f>E32-C32</f>
    </nc>
  </rcc>
  <rcc rId="356" sId="1" odxf="1" dxf="1">
    <oc r="G33">
      <f>F33-E33</f>
    </oc>
    <nc r="G33">
      <f>E33-C33</f>
    </nc>
    <odxf>
      <fill>
        <patternFill>
          <bgColor theme="0" tint="-0.249977111117893"/>
        </patternFill>
      </fill>
    </odxf>
    <ndxf>
      <fill>
        <patternFill>
          <bgColor theme="5" tint="0.59999389629810485"/>
        </patternFill>
      </fill>
    </ndxf>
  </rcc>
  <rcc rId="357" sId="1">
    <oc r="G34">
      <f>F34-E34</f>
    </oc>
    <nc r="G34">
      <f>E34-C34</f>
    </nc>
  </rcc>
  <rcc rId="358" sId="1" odxf="1" dxf="1">
    <oc r="G35">
      <f>F35-E35</f>
    </oc>
    <nc r="G35">
      <f>E35-C35</f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359" sId="1" odxf="1" dxf="1">
    <oc r="G36">
      <f>F36-E36</f>
    </oc>
    <nc r="G36">
      <f>E36-C36</f>
    </nc>
    <odxf>
      <font>
        <b/>
        <sz val="10"/>
        <color rgb="FF632523"/>
        <name val="Times New Roman"/>
        <scheme val="none"/>
      </font>
      <fill>
        <patternFill>
          <bgColor theme="0" tint="-0.249977111117893"/>
        </patternFill>
      </fill>
    </odxf>
    <ndxf>
      <font>
        <b val="0"/>
        <sz val="10"/>
        <color rgb="FF632523"/>
        <name val="Times New Roman"/>
        <scheme val="none"/>
      </font>
      <fill>
        <patternFill>
          <bgColor theme="5" tint="0.59999389629810485"/>
        </patternFill>
      </fill>
    </ndxf>
  </rcc>
  <rcc rId="360" sId="1" odxf="1" dxf="1">
    <nc r="H4">
      <f>F4-D4</f>
    </nc>
    <odxf>
      <numFmt numFmtId="0" formatCode="General"/>
    </odxf>
    <ndxf>
      <numFmt numFmtId="164" formatCode="#,##0.0"/>
    </ndxf>
  </rcc>
  <rcc rId="361" sId="1" odxf="1" dxf="1">
    <nc r="H5">
      <f>F5-D5</f>
    </nc>
    <odxf>
      <numFmt numFmtId="0" formatCode="General"/>
    </odxf>
    <ndxf>
      <numFmt numFmtId="164" formatCode="#,##0.0"/>
    </ndxf>
  </rcc>
  <rcc rId="362" sId="1" odxf="1" dxf="1">
    <nc r="H6">
      <f>F6-D6</f>
    </nc>
    <odxf>
      <numFmt numFmtId="0" formatCode="General"/>
    </odxf>
    <ndxf>
      <numFmt numFmtId="164" formatCode="#,##0.0"/>
    </ndxf>
  </rcc>
  <rcc rId="363" sId="1" odxf="1" dxf="1">
    <nc r="H7">
      <f>F7-D7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64" sId="1" odxf="1" dxf="1">
    <nc r="H8">
      <f>F8-D8</f>
    </nc>
    <odxf>
      <numFmt numFmtId="0" formatCode="General"/>
    </odxf>
    <ndxf>
      <numFmt numFmtId="164" formatCode="#,##0.0"/>
    </ndxf>
  </rcc>
  <rcc rId="365" sId="1" odxf="1" dxf="1">
    <nc r="H9">
      <f>F9-D9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66" sId="1" odxf="1" dxf="1">
    <nc r="H10">
      <f>F10-D10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67" sId="1" odxf="1" dxf="1">
    <nc r="H11">
      <f>F11-D11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68" sId="1" odxf="1" dxf="1">
    <nc r="H12">
      <f>F12-D12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69" sId="1" odxf="1" dxf="1">
    <nc r="H13">
      <f>F13-D13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0" sId="1" odxf="1" dxf="1">
    <nc r="H14">
      <f>F14-D14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1" sId="1" odxf="1" dxf="1">
    <nc r="H15">
      <f>F15-D15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2" sId="1" odxf="1" dxf="1">
    <nc r="H16">
      <f>F16-D16</f>
    </nc>
    <odxf>
      <numFmt numFmtId="0" formatCode="General"/>
    </odxf>
    <ndxf>
      <numFmt numFmtId="164" formatCode="#,##0.0"/>
    </ndxf>
  </rcc>
  <rcc rId="373" sId="1" odxf="1" dxf="1">
    <nc r="H17">
      <f>F17-D17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4" sId="1" odxf="1" dxf="1">
    <nc r="H18">
      <f>F18-D18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5" sId="1" odxf="1" dxf="1">
    <nc r="H19">
      <f>F19-D19</f>
    </nc>
    <odxf>
      <numFmt numFmtId="0" formatCode="General"/>
    </odxf>
    <ndxf>
      <numFmt numFmtId="164" formatCode="#,##0.0"/>
    </ndxf>
  </rcc>
  <rcc rId="376" sId="1" odxf="1" dxf="1">
    <nc r="H20">
      <f>F20-D20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7" sId="1" odxf="1" dxf="1">
    <nc r="H21">
      <f>F21-D21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8" sId="1" odxf="1" dxf="1">
    <nc r="H22">
      <f>F22-D22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79" sId="1" odxf="1" dxf="1">
    <nc r="H23">
      <f>F23-D23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0" sId="1" odxf="1" dxf="1">
    <nc r="H24">
      <f>F24-D24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1" sId="1" odxf="1" dxf="1">
    <nc r="H25">
      <f>F25-D25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2" sId="1" odxf="1" dxf="1">
    <nc r="H26">
      <f>F26-D26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3" sId="1" odxf="1" dxf="1">
    <nc r="H27">
      <f>F27-D27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4" sId="1" odxf="1" dxf="1">
    <nc r="H28">
      <f>F28-D28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5" sId="1" odxf="1" dxf="1">
    <nc r="H29">
      <f>F29-D29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6" sId="1" odxf="1" dxf="1">
    <nc r="H30">
      <f>F30-D30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7" sId="1" odxf="1" dxf="1">
    <nc r="H31">
      <f>F31-D31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8" sId="1" odxf="1" dxf="1">
    <nc r="H32">
      <f>F32-D32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89" sId="1" odxf="1" dxf="1">
    <nc r="H33">
      <f>F33-D33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90" sId="1" odxf="1" dxf="1">
    <nc r="H34">
      <f>F34-D34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91" sId="1" odxf="1" dxf="1">
    <nc r="H35">
      <f>F35-D35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cc rId="392" sId="1" odxf="1" dxf="1">
    <nc r="H36">
      <f>F36-D36</f>
    </nc>
    <odxf>
      <numFmt numFmtId="0" formatCode="General"/>
      <fill>
        <patternFill patternType="solid">
          <bgColor theme="0"/>
        </patternFill>
      </fill>
    </odxf>
    <ndxf>
      <numFmt numFmtId="164" formatCode="#,##0.0"/>
      <fill>
        <patternFill patternType="none">
          <bgColor indexed="65"/>
        </patternFill>
      </fill>
    </ndxf>
  </rcc>
  <rfmt sheetId="1" sqref="H1:H1048576" start="0" length="2147483647">
    <dxf>
      <font>
        <name val="Times New Roman"/>
        <scheme val="none"/>
      </font>
    </dxf>
  </rfmt>
  <rfmt sheetId="1" sqref="H4:H36" start="0" length="2147483647">
    <dxf>
      <font>
        <sz val="10"/>
      </font>
    </dxf>
  </rfmt>
  <rfmt sheetId="1" sqref="H4:H6">
    <dxf>
      <fill>
        <patternFill patternType="solid">
          <bgColor theme="5" tint="0.39997558519241921"/>
        </patternFill>
      </fill>
    </dxf>
  </rfmt>
  <rfmt sheetId="1" sqref="H4:H6">
    <dxf>
      <fill>
        <patternFill>
          <bgColor theme="5" tint="0.59999389629810485"/>
        </patternFill>
      </fill>
    </dxf>
  </rfmt>
  <rfmt sheetId="1" sqref="G7">
    <dxf>
      <fill>
        <patternFill>
          <bgColor theme="0"/>
        </patternFill>
      </fill>
    </dxf>
  </rfmt>
  <rfmt sheetId="1" sqref="G8:H8">
    <dxf>
      <fill>
        <patternFill>
          <bgColor theme="5" tint="0.59999389629810485"/>
        </patternFill>
      </fill>
    </dxf>
  </rfmt>
  <rfmt sheetId="1" sqref="G9:H9">
    <dxf>
      <fill>
        <patternFill>
          <bgColor theme="0"/>
        </patternFill>
      </fill>
    </dxf>
  </rfmt>
  <rfmt sheetId="1" sqref="G10:H10">
    <dxf>
      <fill>
        <patternFill>
          <bgColor theme="5" tint="0.59999389629810485"/>
        </patternFill>
      </fill>
    </dxf>
  </rfmt>
  <rfmt sheetId="1" sqref="G11">
    <dxf>
      <fill>
        <patternFill>
          <bgColor theme="0"/>
        </patternFill>
      </fill>
    </dxf>
  </rfmt>
  <rfmt sheetId="1" sqref="G12:H12">
    <dxf>
      <fill>
        <patternFill>
          <bgColor theme="5" tint="0.59999389629810485"/>
        </patternFill>
      </fill>
    </dxf>
  </rfmt>
  <rfmt sheetId="1" sqref="G13">
    <dxf>
      <fill>
        <patternFill>
          <bgColor theme="0"/>
        </patternFill>
      </fill>
    </dxf>
  </rfmt>
  <rfmt sheetId="1" sqref="G14:H14">
    <dxf>
      <fill>
        <patternFill>
          <bgColor theme="5" tint="0.59999389629810485"/>
        </patternFill>
      </fill>
    </dxf>
  </rfmt>
  <rfmt sheetId="1" sqref="G15">
    <dxf>
      <fill>
        <patternFill>
          <bgColor theme="0"/>
        </patternFill>
      </fill>
    </dxf>
  </rfmt>
  <rfmt sheetId="1" sqref="G16:H16">
    <dxf>
      <fill>
        <patternFill>
          <bgColor theme="5" tint="0.59999389629810485"/>
        </patternFill>
      </fill>
    </dxf>
  </rfmt>
  <rfmt sheetId="1" sqref="G17">
    <dxf>
      <fill>
        <patternFill>
          <bgColor theme="0"/>
        </patternFill>
      </fill>
    </dxf>
  </rfmt>
  <rfmt sheetId="1" sqref="G18:H18">
    <dxf>
      <fill>
        <patternFill>
          <bgColor theme="5" tint="0.59999389629810485"/>
        </patternFill>
      </fill>
    </dxf>
  </rfmt>
  <rfmt sheetId="1" sqref="G19">
    <dxf>
      <fill>
        <patternFill>
          <bgColor theme="0"/>
        </patternFill>
      </fill>
    </dxf>
  </rfmt>
  <rfmt sheetId="1" sqref="H20">
    <dxf>
      <fill>
        <patternFill patternType="solid">
          <bgColor theme="5" tint="0.59999389629810485"/>
        </patternFill>
      </fill>
    </dxf>
  </rfmt>
  <rfmt sheetId="1" sqref="G23">
    <dxf>
      <fill>
        <patternFill>
          <bgColor theme="0"/>
        </patternFill>
      </fill>
    </dxf>
  </rfmt>
  <rfmt sheetId="1" sqref="G24:H24">
    <dxf>
      <fill>
        <patternFill>
          <bgColor theme="5" tint="0.59999389629810485"/>
        </patternFill>
      </fill>
    </dxf>
  </rfmt>
  <rfmt sheetId="1" sqref="G25">
    <dxf>
      <fill>
        <patternFill>
          <bgColor theme="0"/>
        </patternFill>
      </fill>
    </dxf>
  </rfmt>
  <rfmt sheetId="1" sqref="H26">
    <dxf>
      <fill>
        <patternFill patternType="solid">
          <bgColor theme="5" tint="0.59999389629810485"/>
        </patternFill>
      </fill>
    </dxf>
  </rfmt>
  <rfmt sheetId="1" sqref="F27:H27">
    <dxf>
      <fill>
        <patternFill>
          <bgColor theme="0" tint="-0.14999847407452621"/>
        </patternFill>
      </fill>
    </dxf>
  </rfmt>
  <rfmt sheetId="1" sqref="F27:H27">
    <dxf>
      <fill>
        <patternFill>
          <bgColor theme="0" tint="-0.249977111117893"/>
        </patternFill>
      </fill>
    </dxf>
  </rfmt>
  <rfmt sheetId="1" sqref="H28">
    <dxf>
      <fill>
        <patternFill patternType="solid">
          <bgColor theme="5" tint="0.59999389629810485"/>
        </patternFill>
      </fill>
    </dxf>
  </rfmt>
  <rfmt sheetId="1" sqref="A2:A36" start="0" length="0">
    <dxf>
      <border>
        <left style="thin">
          <color indexed="64"/>
        </left>
      </border>
    </dxf>
  </rfmt>
  <rfmt sheetId="1" sqref="A2:H2" start="0" length="0">
    <dxf>
      <border>
        <top style="thin">
          <color indexed="64"/>
        </top>
      </border>
    </dxf>
  </rfmt>
  <rfmt sheetId="1" sqref="A36:H36" start="0" length="0">
    <dxf>
      <border>
        <bottom style="thin">
          <color indexed="64"/>
        </bottom>
      </border>
    </dxf>
  </rfmt>
  <rfmt sheetId="1" sqref="A2:H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21">
    <dxf>
      <fill>
        <patternFill>
          <bgColor theme="0"/>
        </patternFill>
      </fill>
    </dxf>
  </rfmt>
  <rfmt sheetId="1" sqref="H22">
    <dxf>
      <fill>
        <patternFill patternType="solid">
          <bgColor theme="0"/>
        </patternFill>
      </fill>
    </dxf>
  </rfmt>
  <rfmt sheetId="1" sqref="H22">
    <dxf>
      <fill>
        <patternFill>
          <bgColor theme="5" tint="0.59999389629810485"/>
        </patternFill>
      </fill>
    </dxf>
  </rfmt>
  <rfmt sheetId="1" sqref="G29">
    <dxf>
      <fill>
        <patternFill>
          <bgColor theme="0"/>
        </patternFill>
      </fill>
    </dxf>
  </rfmt>
  <rfmt sheetId="1" sqref="H30">
    <dxf>
      <fill>
        <patternFill patternType="solid">
          <bgColor theme="5" tint="0.59999389629810485"/>
        </patternFill>
      </fill>
    </dxf>
  </rfmt>
  <rfmt sheetId="1" sqref="G31">
    <dxf>
      <fill>
        <patternFill>
          <bgColor theme="0"/>
        </patternFill>
      </fill>
    </dxf>
  </rfmt>
  <rfmt sheetId="1" sqref="G32:H32">
    <dxf>
      <fill>
        <patternFill>
          <bgColor theme="5" tint="0.59999389629810485"/>
        </patternFill>
      </fill>
    </dxf>
  </rfmt>
  <rfmt sheetId="1" sqref="F33:H33">
    <dxf>
      <fill>
        <patternFill>
          <bgColor theme="0" tint="-0.14999847407452621"/>
        </patternFill>
      </fill>
    </dxf>
  </rfmt>
  <rfmt sheetId="1" sqref="E33:H33">
    <dxf>
      <fill>
        <patternFill>
          <bgColor theme="0" tint="-0.249977111117893"/>
        </patternFill>
      </fill>
    </dxf>
  </rfmt>
  <rfmt sheetId="1" sqref="H34">
    <dxf>
      <fill>
        <patternFill patternType="solid">
          <bgColor theme="5" tint="0.59999389629810485"/>
        </patternFill>
      </fill>
    </dxf>
  </rfmt>
  <rfmt sheetId="1" sqref="G35">
    <dxf>
      <fill>
        <patternFill>
          <bgColor theme="0"/>
        </patternFill>
      </fill>
    </dxf>
  </rfmt>
  <rfmt sheetId="1" sqref="F36:H36">
    <dxf>
      <fill>
        <patternFill>
          <bgColor theme="0" tint="-0.249977111117893"/>
        </patternFill>
      </fill>
    </dxf>
  </rfmt>
  <rfmt sheetId="1" sqref="A2:H36" start="0" length="2147483647">
    <dxf>
      <font>
        <color theme="5" tint="-0.499984740745262"/>
      </font>
    </dxf>
  </rfmt>
  <rfmt sheetId="1" sqref="C4:H36">
    <dxf>
      <alignment vertical="center" readingOrder="1"/>
    </dxf>
  </rfmt>
  <rfmt sheetId="1" sqref="C4:H36">
    <dxf>
      <alignment horizontal="center" readingOrder="1"/>
    </dxf>
  </rfmt>
  <rfmt sheetId="1" sqref="G36:H36" start="0" length="2147483647">
    <dxf>
      <font>
        <b/>
      </font>
    </dxf>
  </rfmt>
  <rfmt sheetId="1" sqref="A2:H36" start="0" length="2147483647">
    <dxf>
      <font>
        <color auto="1"/>
      </font>
    </dxf>
  </rfmt>
  <rcv guid="{2A7528BC-E3B8-4DB0-B26B-924BA127494F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0E549CF1-CFF8-459B-8D72-E349869E25AF}" action="delete"/>
  <rcv guid="{0E549CF1-CFF8-459B-8D72-E349869E25AF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316" sId="1">
    <oc r="A1" t="inlineStr">
      <is>
        <t>Сведения об исполнении бюджета 
по видам доходов 2019 год и 2020 год 
                                                                                                                                                                                                                                    тыс.  руб.</t>
      </is>
    </oc>
    <nc r="A1" t="inlineStr">
      <is>
        <t>Сведения об исполнении бюджета  за 1 квартал
по видам доходов 2019 год и 2020 год 
                                                                                                                                                                                                                                    тыс.  руб.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fmt sheetId="1" sqref="A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B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C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D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E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F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G1" start="0" length="0">
    <dxf>
      <font>
        <b/>
        <sz val="14"/>
        <color theme="1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fmt sheetId="1" sqref="H1" start="0" length="0">
    <dxf>
      <font>
        <b/>
        <sz val="14"/>
        <name val="Times New Roman"/>
        <scheme val="none"/>
      </font>
      <alignment horizontal="center" vertical="center" wrapText="1" readingOrder="0"/>
      <border outline="0">
        <bottom style="thin">
          <color indexed="64"/>
        </bottom>
      </border>
    </dxf>
  </rfmt>
  <rcv guid="{2A7528BC-E3B8-4DB0-B26B-924BA127494F}" action="delete"/>
  <rcv guid="{2A7528BC-E3B8-4DB0-B26B-924BA127494F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0E549CF1-CFF8-459B-8D72-E349869E25AF}" action="delete"/>
  <rcv guid="{0E549CF1-CFF8-459B-8D72-E349869E25AF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A000F1A-9AF6-4411-A6D5-1543059DB30D}" name="т.кретушева" id="-1528322000" dateTime="2020-12-18T15:02:2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15" zoomScaleNormal="115" workbookViewId="0">
      <selection activeCell="D7" sqref="D7"/>
    </sheetView>
  </sheetViews>
  <sheetFormatPr defaultRowHeight="15"/>
  <cols>
    <col min="1" max="1" width="18.5703125" customWidth="1"/>
    <col min="2" max="2" width="29.85546875" customWidth="1"/>
    <col min="3" max="3" width="11.85546875" customWidth="1"/>
    <col min="4" max="4" width="12.7109375" customWidth="1"/>
    <col min="5" max="5" width="11.28515625" customWidth="1"/>
    <col min="6" max="6" width="12.5703125" customWidth="1"/>
    <col min="7" max="7" width="11.85546875" customWidth="1"/>
    <col min="8" max="8" width="16.140625" style="1" customWidth="1"/>
  </cols>
  <sheetData>
    <row r="1" spans="1:8" ht="45.75" customHeight="1">
      <c r="A1" s="20"/>
      <c r="B1" s="20"/>
      <c r="C1" s="20"/>
      <c r="D1" s="20"/>
      <c r="E1" s="20"/>
      <c r="F1" s="20"/>
      <c r="G1" s="20"/>
      <c r="H1" s="20"/>
    </row>
    <row r="2" spans="1:8" ht="58.5" customHeight="1">
      <c r="A2" s="4" t="s">
        <v>50</v>
      </c>
      <c r="B2" s="4" t="s">
        <v>49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67</v>
      </c>
      <c r="H2" s="4" t="s">
        <v>68</v>
      </c>
    </row>
    <row r="3" spans="1:8" ht="26.25" customHeight="1">
      <c r="A3" s="5">
        <v>1</v>
      </c>
      <c r="B3" s="5">
        <v>2</v>
      </c>
      <c r="C3" s="5">
        <v>3</v>
      </c>
      <c r="D3" s="5">
        <v>4</v>
      </c>
      <c r="E3" s="5">
        <v>6</v>
      </c>
      <c r="F3" s="5">
        <v>7</v>
      </c>
      <c r="G3" s="5" t="s">
        <v>69</v>
      </c>
      <c r="H3" s="5" t="s">
        <v>70</v>
      </c>
    </row>
    <row r="4" spans="1:8">
      <c r="A4" s="21" t="s">
        <v>48</v>
      </c>
      <c r="B4" s="3" t="s">
        <v>47</v>
      </c>
      <c r="C4" s="6">
        <v>712711.5</v>
      </c>
      <c r="D4" s="6">
        <v>168372.6</v>
      </c>
      <c r="E4" s="6">
        <v>771574.9</v>
      </c>
      <c r="F4" s="6">
        <v>187710.9</v>
      </c>
      <c r="G4" s="6">
        <f>E4-C4</f>
        <v>58863.400000000023</v>
      </c>
      <c r="H4" s="7">
        <f>F4-D4</f>
        <v>19338.299999999988</v>
      </c>
    </row>
    <row r="5" spans="1:8" ht="25.5">
      <c r="A5" s="21"/>
      <c r="B5" s="3" t="s">
        <v>46</v>
      </c>
      <c r="C5" s="6">
        <v>195128.7</v>
      </c>
      <c r="D5" s="6">
        <v>46097.7</v>
      </c>
      <c r="E5" s="6">
        <v>252342.5</v>
      </c>
      <c r="F5" s="6">
        <v>61391.3</v>
      </c>
      <c r="G5" s="6">
        <f t="shared" ref="G5:G36" si="0">E5-C5</f>
        <v>57213.799999999988</v>
      </c>
      <c r="H5" s="7">
        <f t="shared" ref="H5:H36" si="1">F5-D5</f>
        <v>15293.600000000006</v>
      </c>
    </row>
    <row r="6" spans="1:8" ht="18.75" customHeight="1">
      <c r="A6" s="21"/>
      <c r="B6" s="3" t="s">
        <v>45</v>
      </c>
      <c r="C6" s="8">
        <v>7.54</v>
      </c>
      <c r="D6" s="8">
        <v>7.54</v>
      </c>
      <c r="E6" s="8">
        <v>9.7200000000000006</v>
      </c>
      <c r="F6" s="8">
        <v>9.7200000000000006</v>
      </c>
      <c r="G6" s="6">
        <f t="shared" si="0"/>
        <v>2.1800000000000006</v>
      </c>
      <c r="H6" s="7">
        <f t="shared" si="1"/>
        <v>2.1800000000000006</v>
      </c>
    </row>
    <row r="7" spans="1:8" ht="39" customHeight="1">
      <c r="A7" s="9" t="s">
        <v>44</v>
      </c>
      <c r="B7" s="9" t="s">
        <v>43</v>
      </c>
      <c r="C7" s="10">
        <v>27858.1</v>
      </c>
      <c r="D7" s="10">
        <v>7521.9</v>
      </c>
      <c r="E7" s="10">
        <v>38445.599999999999</v>
      </c>
      <c r="F7" s="10">
        <v>7040.3</v>
      </c>
      <c r="G7" s="10">
        <f t="shared" si="0"/>
        <v>10587.5</v>
      </c>
      <c r="H7" s="11">
        <f t="shared" si="1"/>
        <v>-481.59999999999945</v>
      </c>
    </row>
    <row r="8" spans="1:8" ht="38.25">
      <c r="A8" s="3" t="s">
        <v>42</v>
      </c>
      <c r="B8" s="3" t="s">
        <v>41</v>
      </c>
      <c r="C8" s="6">
        <v>375206</v>
      </c>
      <c r="D8" s="6">
        <v>66384.899999999994</v>
      </c>
      <c r="E8" s="6">
        <v>405141</v>
      </c>
      <c r="F8" s="6">
        <v>86210.35</v>
      </c>
      <c r="G8" s="6">
        <f t="shared" si="0"/>
        <v>29935</v>
      </c>
      <c r="H8" s="7">
        <f t="shared" si="1"/>
        <v>19825.450000000012</v>
      </c>
    </row>
    <row r="9" spans="1:8" ht="41.25" customHeight="1">
      <c r="A9" s="12" t="s">
        <v>40</v>
      </c>
      <c r="B9" s="12" t="s">
        <v>39</v>
      </c>
      <c r="C9" s="10">
        <v>40847</v>
      </c>
      <c r="D9" s="10">
        <v>9495.7000000000007</v>
      </c>
      <c r="E9" s="10">
        <v>37345</v>
      </c>
      <c r="F9" s="10">
        <v>10653.06</v>
      </c>
      <c r="G9" s="10">
        <f t="shared" si="0"/>
        <v>-3502</v>
      </c>
      <c r="H9" s="13">
        <f t="shared" si="1"/>
        <v>1157.3599999999988</v>
      </c>
    </row>
    <row r="10" spans="1:8" ht="27.75" customHeight="1">
      <c r="A10" s="3" t="s">
        <v>38</v>
      </c>
      <c r="B10" s="3" t="s">
        <v>53</v>
      </c>
      <c r="C10" s="6">
        <v>1611.4</v>
      </c>
      <c r="D10" s="6">
        <v>565.4</v>
      </c>
      <c r="E10" s="6">
        <v>1059</v>
      </c>
      <c r="F10" s="6">
        <v>641</v>
      </c>
      <c r="G10" s="6">
        <f t="shared" si="0"/>
        <v>-552.40000000000009</v>
      </c>
      <c r="H10" s="7">
        <f t="shared" si="1"/>
        <v>75.600000000000023</v>
      </c>
    </row>
    <row r="11" spans="1:8" ht="38.25">
      <c r="A11" s="9" t="s">
        <v>37</v>
      </c>
      <c r="B11" s="9" t="s">
        <v>36</v>
      </c>
      <c r="C11" s="10">
        <v>15963</v>
      </c>
      <c r="D11" s="10">
        <v>6499.9</v>
      </c>
      <c r="E11" s="10">
        <v>17476</v>
      </c>
      <c r="F11" s="10">
        <v>7562.33</v>
      </c>
      <c r="G11" s="10">
        <f t="shared" si="0"/>
        <v>1513</v>
      </c>
      <c r="H11" s="11">
        <f t="shared" si="1"/>
        <v>1062.4300000000003</v>
      </c>
    </row>
    <row r="12" spans="1:8" ht="30" customHeight="1">
      <c r="A12" s="3" t="s">
        <v>35</v>
      </c>
      <c r="B12" s="3" t="s">
        <v>34</v>
      </c>
      <c r="C12" s="6">
        <v>36290.5</v>
      </c>
      <c r="D12" s="6">
        <v>2877.6</v>
      </c>
      <c r="E12" s="6">
        <v>31008</v>
      </c>
      <c r="F12" s="6">
        <v>3239.42</v>
      </c>
      <c r="G12" s="6">
        <f t="shared" si="0"/>
        <v>-5282.5</v>
      </c>
      <c r="H12" s="7">
        <f t="shared" si="1"/>
        <v>361.82000000000016</v>
      </c>
    </row>
    <row r="13" spans="1:8" ht="27" customHeight="1">
      <c r="A13" s="9" t="s">
        <v>33</v>
      </c>
      <c r="B13" s="9" t="s">
        <v>32</v>
      </c>
      <c r="C13" s="10">
        <v>140938.79999999999</v>
      </c>
      <c r="D13" s="10">
        <v>31748.2</v>
      </c>
      <c r="E13" s="10">
        <v>121397.5</v>
      </c>
      <c r="F13" s="10">
        <v>28908.29</v>
      </c>
      <c r="G13" s="10">
        <f t="shared" si="0"/>
        <v>-19541.299999999988</v>
      </c>
      <c r="H13" s="11">
        <f t="shared" si="1"/>
        <v>-2839.91</v>
      </c>
    </row>
    <row r="14" spans="1:8" ht="38.25">
      <c r="A14" s="3" t="s">
        <v>31</v>
      </c>
      <c r="B14" s="3" t="s">
        <v>30</v>
      </c>
      <c r="C14" s="6">
        <v>2</v>
      </c>
      <c r="D14" s="6">
        <v>0</v>
      </c>
      <c r="E14" s="6">
        <v>0</v>
      </c>
      <c r="F14" s="6">
        <v>0</v>
      </c>
      <c r="G14" s="6">
        <f t="shared" si="0"/>
        <v>-2</v>
      </c>
      <c r="H14" s="7">
        <f t="shared" si="1"/>
        <v>0</v>
      </c>
    </row>
    <row r="15" spans="1:8" ht="27.75" customHeight="1">
      <c r="A15" s="9" t="s">
        <v>62</v>
      </c>
      <c r="B15" s="9" t="s">
        <v>63</v>
      </c>
      <c r="C15" s="10">
        <v>49731</v>
      </c>
      <c r="D15" s="10">
        <v>10679.7</v>
      </c>
      <c r="E15" s="10">
        <v>59852.1</v>
      </c>
      <c r="F15" s="10">
        <v>18285.7</v>
      </c>
      <c r="G15" s="10">
        <f t="shared" si="0"/>
        <v>10121.099999999999</v>
      </c>
      <c r="H15" s="11">
        <f t="shared" si="1"/>
        <v>7606</v>
      </c>
    </row>
    <row r="16" spans="1:8" ht="45.75" customHeight="1">
      <c r="A16" s="3" t="s">
        <v>29</v>
      </c>
      <c r="B16" s="3" t="s">
        <v>28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  <c r="H16" s="7">
        <f t="shared" si="1"/>
        <v>0</v>
      </c>
    </row>
    <row r="17" spans="1:8" ht="141" customHeight="1">
      <c r="A17" s="9" t="s">
        <v>27</v>
      </c>
      <c r="B17" s="9" t="s">
        <v>26</v>
      </c>
      <c r="C17" s="10">
        <v>78755.8</v>
      </c>
      <c r="D17" s="10">
        <v>13022.2</v>
      </c>
      <c r="E17" s="10">
        <v>60403.6</v>
      </c>
      <c r="F17" s="10">
        <v>15019.7</v>
      </c>
      <c r="G17" s="10">
        <f t="shared" si="0"/>
        <v>-18352.200000000004</v>
      </c>
      <c r="H17" s="11">
        <f t="shared" si="1"/>
        <v>1997.5</v>
      </c>
    </row>
    <row r="18" spans="1:8" ht="38.25">
      <c r="A18" s="3" t="s">
        <v>25</v>
      </c>
      <c r="B18" s="3" t="s">
        <v>24</v>
      </c>
      <c r="C18" s="6">
        <v>167.5</v>
      </c>
      <c r="D18" s="6">
        <v>0</v>
      </c>
      <c r="E18" s="6">
        <v>277.8</v>
      </c>
      <c r="F18" s="6">
        <v>199.5</v>
      </c>
      <c r="G18" s="6">
        <f t="shared" si="0"/>
        <v>110.30000000000001</v>
      </c>
      <c r="H18" s="7">
        <f t="shared" si="1"/>
        <v>199.5</v>
      </c>
    </row>
    <row r="19" spans="1:8" ht="123.75" customHeight="1">
      <c r="A19" s="9" t="s">
        <v>23</v>
      </c>
      <c r="B19" s="9" t="s">
        <v>22</v>
      </c>
      <c r="C19" s="10">
        <v>7162.4</v>
      </c>
      <c r="D19" s="10">
        <v>1487.5</v>
      </c>
      <c r="E19" s="10">
        <v>23150.7</v>
      </c>
      <c r="F19" s="10">
        <v>4371.24</v>
      </c>
      <c r="G19" s="10">
        <f t="shared" si="0"/>
        <v>15988.300000000001</v>
      </c>
      <c r="H19" s="11">
        <f t="shared" si="1"/>
        <v>2883.74</v>
      </c>
    </row>
    <row r="20" spans="1:8" ht="25.5">
      <c r="A20" s="3" t="s">
        <v>21</v>
      </c>
      <c r="B20" s="3" t="s">
        <v>20</v>
      </c>
      <c r="C20" s="6">
        <v>6463.3</v>
      </c>
      <c r="D20" s="6">
        <v>3304</v>
      </c>
      <c r="E20" s="6">
        <v>13799.8</v>
      </c>
      <c r="F20" s="6">
        <v>1111.8399999999999</v>
      </c>
      <c r="G20" s="6">
        <f t="shared" si="0"/>
        <v>7336.4999999999991</v>
      </c>
      <c r="H20" s="7">
        <f t="shared" si="1"/>
        <v>-2192.16</v>
      </c>
    </row>
    <row r="21" spans="1:8" ht="25.5">
      <c r="A21" s="9" t="s">
        <v>19</v>
      </c>
      <c r="B21" s="9" t="s">
        <v>18</v>
      </c>
      <c r="C21" s="10">
        <v>2285.3000000000002</v>
      </c>
      <c r="D21" s="10">
        <v>336.2</v>
      </c>
      <c r="E21" s="10">
        <v>2399.8000000000002</v>
      </c>
      <c r="F21" s="10">
        <v>181.7</v>
      </c>
      <c r="G21" s="10">
        <f t="shared" si="0"/>
        <v>114.5</v>
      </c>
      <c r="H21" s="11">
        <f t="shared" si="1"/>
        <v>-154.5</v>
      </c>
    </row>
    <row r="22" spans="1:8" ht="25.5">
      <c r="A22" s="3" t="s">
        <v>17</v>
      </c>
      <c r="B22" s="3" t="s">
        <v>16</v>
      </c>
      <c r="C22" s="6">
        <v>181758.7</v>
      </c>
      <c r="D22" s="6">
        <v>47947.5</v>
      </c>
      <c r="E22" s="6">
        <v>157724.5</v>
      </c>
      <c r="F22" s="6">
        <v>42161.4</v>
      </c>
      <c r="G22" s="6">
        <f t="shared" si="0"/>
        <v>-24034.200000000012</v>
      </c>
      <c r="H22" s="7">
        <f t="shared" si="1"/>
        <v>-5786.0999999999985</v>
      </c>
    </row>
    <row r="23" spans="1:8" ht="117.75" customHeight="1">
      <c r="A23" s="9" t="s">
        <v>15</v>
      </c>
      <c r="B23" s="9" t="s">
        <v>14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  <c r="H23" s="11">
        <f t="shared" si="1"/>
        <v>0</v>
      </c>
    </row>
    <row r="24" spans="1:8" ht="51.75" customHeight="1">
      <c r="A24" s="3" t="s">
        <v>13</v>
      </c>
      <c r="B24" s="3" t="s">
        <v>12</v>
      </c>
      <c r="C24" s="6">
        <v>2500</v>
      </c>
      <c r="D24" s="6">
        <v>2452</v>
      </c>
      <c r="E24" s="6">
        <v>6000</v>
      </c>
      <c r="F24" s="6">
        <v>496.04</v>
      </c>
      <c r="G24" s="6">
        <f t="shared" si="0"/>
        <v>3500</v>
      </c>
      <c r="H24" s="7">
        <f t="shared" si="1"/>
        <v>-1955.96</v>
      </c>
    </row>
    <row r="25" spans="1:8">
      <c r="A25" s="9" t="s">
        <v>64</v>
      </c>
      <c r="B25" s="9" t="s">
        <v>65</v>
      </c>
      <c r="C25" s="10">
        <v>4140.3999999999996</v>
      </c>
      <c r="D25" s="10">
        <v>6692.1</v>
      </c>
      <c r="E25" s="10">
        <v>805.1</v>
      </c>
      <c r="F25" s="10">
        <v>3485.9</v>
      </c>
      <c r="G25" s="10">
        <f t="shared" si="0"/>
        <v>-3335.2999999999997</v>
      </c>
      <c r="H25" s="11">
        <f t="shared" si="1"/>
        <v>-3206.2000000000003</v>
      </c>
    </row>
    <row r="26" spans="1:8" ht="29.25" customHeight="1">
      <c r="A26" s="3" t="s">
        <v>66</v>
      </c>
      <c r="B26" s="3" t="s">
        <v>11</v>
      </c>
      <c r="C26" s="6">
        <v>37.299999999999997</v>
      </c>
      <c r="D26" s="6">
        <v>0</v>
      </c>
      <c r="E26" s="6">
        <v>12960</v>
      </c>
      <c r="F26" s="6">
        <v>1962.76</v>
      </c>
      <c r="G26" s="6">
        <f t="shared" si="0"/>
        <v>12922.7</v>
      </c>
      <c r="H26" s="7">
        <f t="shared" si="1"/>
        <v>1962.76</v>
      </c>
    </row>
    <row r="27" spans="1:8" ht="18.75" customHeight="1">
      <c r="A27" s="14"/>
      <c r="B27" s="14" t="s">
        <v>60</v>
      </c>
      <c r="C27" s="15">
        <f>C4+C7+C8+C9+C10+C11+C12+C13+C14+C15++C16+C17+C18+C19+C20+C21+C22+C23+C24+C25+C26</f>
        <v>1684430</v>
      </c>
      <c r="D27" s="15">
        <f>D4+D7+D8+D9+D10+D11+D12+D13+D14+D15++D16+D17+D18+D19+D20+D21+D22+D23+D24+D25+D26</f>
        <v>379387.4</v>
      </c>
      <c r="E27" s="15">
        <f>E4+E7+E8+E9+E10+E11+E12+E13+E14+E15++E16+E17+E18+E19+E20+E21+E22+E23+E24+E25+E26</f>
        <v>1760820.4000000004</v>
      </c>
      <c r="F27" s="15">
        <f>F4+F7+F8+F9+F10+F11+F12+F13+F14+F15++F16+F17+F18+F19+F20+F21+F22+F23+F24+F25+F26</f>
        <v>419241.43000000005</v>
      </c>
      <c r="G27" s="15">
        <f t="shared" si="0"/>
        <v>76390.400000000373</v>
      </c>
      <c r="H27" s="16">
        <f t="shared" si="1"/>
        <v>39854.030000000028</v>
      </c>
    </row>
    <row r="28" spans="1:8" ht="38.25">
      <c r="A28" s="3" t="s">
        <v>10</v>
      </c>
      <c r="B28" s="3" t="s">
        <v>9</v>
      </c>
      <c r="C28" s="6">
        <v>599344</v>
      </c>
      <c r="D28" s="6">
        <v>178344</v>
      </c>
      <c r="E28" s="6">
        <v>654817</v>
      </c>
      <c r="F28" s="6">
        <v>166808.29999999999</v>
      </c>
      <c r="G28" s="6">
        <f t="shared" si="0"/>
        <v>55473</v>
      </c>
      <c r="H28" s="7">
        <f t="shared" si="1"/>
        <v>-11535.700000000012</v>
      </c>
    </row>
    <row r="29" spans="1:8" ht="38.25">
      <c r="A29" s="9" t="s">
        <v>8</v>
      </c>
      <c r="B29" s="9" t="s">
        <v>7</v>
      </c>
      <c r="C29" s="10">
        <v>495122.5</v>
      </c>
      <c r="D29" s="10">
        <v>8000</v>
      </c>
      <c r="E29" s="10">
        <v>630093.4</v>
      </c>
      <c r="F29" s="10">
        <v>86216.92</v>
      </c>
      <c r="G29" s="10">
        <f t="shared" si="0"/>
        <v>134970.90000000002</v>
      </c>
      <c r="H29" s="11">
        <f t="shared" si="1"/>
        <v>78216.92</v>
      </c>
    </row>
    <row r="30" spans="1:8" ht="38.25">
      <c r="A30" s="3" t="s">
        <v>6</v>
      </c>
      <c r="B30" s="3" t="s">
        <v>5</v>
      </c>
      <c r="C30" s="6">
        <v>1527176.7</v>
      </c>
      <c r="D30" s="6">
        <v>377338</v>
      </c>
      <c r="E30" s="6">
        <v>1652831.5</v>
      </c>
      <c r="F30" s="6">
        <v>381227.46</v>
      </c>
      <c r="G30" s="6">
        <f t="shared" si="0"/>
        <v>125654.80000000005</v>
      </c>
      <c r="H30" s="7">
        <f t="shared" si="1"/>
        <v>3889.460000000021</v>
      </c>
    </row>
    <row r="31" spans="1:8">
      <c r="A31" s="9" t="s">
        <v>54</v>
      </c>
      <c r="B31" s="9" t="s">
        <v>55</v>
      </c>
      <c r="C31" s="10">
        <v>158390</v>
      </c>
      <c r="D31" s="10">
        <v>0</v>
      </c>
      <c r="E31" s="10">
        <v>159390</v>
      </c>
      <c r="F31" s="10">
        <v>0</v>
      </c>
      <c r="G31" s="10">
        <f t="shared" si="0"/>
        <v>1000</v>
      </c>
      <c r="H31" s="11">
        <f t="shared" si="1"/>
        <v>0</v>
      </c>
    </row>
    <row r="32" spans="1:8" ht="25.5">
      <c r="A32" s="3" t="s">
        <v>51</v>
      </c>
      <c r="B32" s="3" t="s">
        <v>52</v>
      </c>
      <c r="C32" s="6">
        <v>0</v>
      </c>
      <c r="D32" s="6">
        <v>0</v>
      </c>
      <c r="E32" s="6">
        <v>112.9</v>
      </c>
      <c r="F32" s="6">
        <v>112.9</v>
      </c>
      <c r="G32" s="6">
        <f t="shared" si="0"/>
        <v>112.9</v>
      </c>
      <c r="H32" s="7">
        <f t="shared" si="1"/>
        <v>112.9</v>
      </c>
    </row>
    <row r="33" spans="1:8">
      <c r="A33" s="14"/>
      <c r="B33" s="14" t="s">
        <v>61</v>
      </c>
      <c r="C33" s="15">
        <f>C28+C29+C30+C32+C31</f>
        <v>2780033.2</v>
      </c>
      <c r="D33" s="15">
        <f t="shared" ref="D33:F33" si="2">D28+D29+D30+D32+D31</f>
        <v>563682</v>
      </c>
      <c r="E33" s="15">
        <f t="shared" si="2"/>
        <v>3097244.8</v>
      </c>
      <c r="F33" s="15">
        <f t="shared" si="2"/>
        <v>634365.57999999996</v>
      </c>
      <c r="G33" s="15">
        <f t="shared" si="0"/>
        <v>317211.59999999963</v>
      </c>
      <c r="H33" s="16">
        <f t="shared" si="1"/>
        <v>70683.579999999958</v>
      </c>
    </row>
    <row r="34" spans="1:8" ht="81" customHeight="1">
      <c r="A34" s="3" t="s">
        <v>4</v>
      </c>
      <c r="B34" s="3" t="s">
        <v>3</v>
      </c>
      <c r="C34" s="6">
        <v>0</v>
      </c>
      <c r="D34" s="6">
        <v>0</v>
      </c>
      <c r="E34" s="6">
        <v>0</v>
      </c>
      <c r="F34" s="6">
        <v>0</v>
      </c>
      <c r="G34" s="6">
        <f t="shared" si="0"/>
        <v>0</v>
      </c>
      <c r="H34" s="7">
        <f t="shared" si="1"/>
        <v>0</v>
      </c>
    </row>
    <row r="35" spans="1:8" ht="67.5" customHeight="1">
      <c r="A35" s="9" t="s">
        <v>2</v>
      </c>
      <c r="B35" s="9" t="s">
        <v>1</v>
      </c>
      <c r="C35" s="10">
        <v>0</v>
      </c>
      <c r="D35" s="10">
        <v>-168</v>
      </c>
      <c r="E35" s="10">
        <v>0</v>
      </c>
      <c r="F35" s="10">
        <v>-738.7</v>
      </c>
      <c r="G35" s="10">
        <f t="shared" si="0"/>
        <v>0</v>
      </c>
      <c r="H35" s="11">
        <f t="shared" si="1"/>
        <v>-570.70000000000005</v>
      </c>
    </row>
    <row r="36" spans="1:8">
      <c r="A36" s="17" t="s">
        <v>0</v>
      </c>
      <c r="B36" s="17"/>
      <c r="C36" s="18">
        <f>C27+C33+C34+C35</f>
        <v>4464463.2</v>
      </c>
      <c r="D36" s="18">
        <f t="shared" ref="D36:F36" si="3">D27+D33+D34+D35</f>
        <v>942901.4</v>
      </c>
      <c r="E36" s="18">
        <f t="shared" si="3"/>
        <v>4858065.2</v>
      </c>
      <c r="F36" s="18">
        <f t="shared" si="3"/>
        <v>1052868.31</v>
      </c>
      <c r="G36" s="18">
        <f t="shared" si="0"/>
        <v>393602</v>
      </c>
      <c r="H36" s="19">
        <f t="shared" si="1"/>
        <v>109966.91000000003</v>
      </c>
    </row>
    <row r="37" spans="1:8">
      <c r="H37" s="2"/>
    </row>
  </sheetData>
  <customSheetViews>
    <customSheetView guid="{2A7528BC-E3B8-4DB0-B26B-924BA127494F}" scale="115" showPageBreaks="1">
      <selection activeCell="D7" sqref="D7"/>
      <pageMargins left="0.70866141732283472" right="0.70866141732283472" top="0.74803149606299213" bottom="0.74803149606299213" header="0.31496062992125984" footer="0.31496062992125984"/>
      <printOptions gridLines="1"/>
      <pageSetup paperSize="9" orientation="landscape" horizontalDpi="180" verticalDpi="180" r:id="rId1"/>
    </customSheetView>
    <customSheetView guid="{D2CFE90D-0952-40DC-B305-401E3D262B54}" scale="115">
      <selection activeCell="G9" sqref="G9"/>
      <pageMargins left="0.7" right="0.7" top="0.75" bottom="0.75" header="0.3" footer="0.3"/>
      <pageSetup paperSize="9" orientation="portrait" horizontalDpi="180" verticalDpi="180" r:id="rId2"/>
    </customSheetView>
    <customSheetView guid="{BE9C1D8A-0D94-475C-A05D-CEF20AE27ED2}" scale="115" topLeftCell="A44">
      <selection activeCell="C52" sqref="C52"/>
      <pageMargins left="0.7" right="0.7" top="0.75" bottom="0.75" header="0.3" footer="0.3"/>
      <pageSetup paperSize="9" orientation="portrait" horizontalDpi="180" verticalDpi="180" r:id="rId3"/>
    </customSheetView>
    <customSheetView guid="{1A9BB16B-EC08-4FC1-A1B8-AD896A3FFA96}" scale="115" topLeftCell="A27">
      <selection activeCell="D32" sqref="D32"/>
      <pageMargins left="0.7" right="0.7" top="0.75" bottom="0.75" header="0.3" footer="0.3"/>
      <pageSetup paperSize="9" orientation="portrait" horizontalDpi="180" verticalDpi="180" r:id="rId4"/>
    </customSheetView>
    <customSheetView guid="{0E549CF1-CFF8-459B-8D72-E349869E25AF}" scale="115" showPageBreaks="1" topLeftCell="A4">
      <selection activeCell="B28" sqref="B28"/>
      <pageMargins left="0.70866141732283472" right="0.70866141732283472" top="0.74803149606299213" bottom="0.74803149606299213" header="0.31496062992125984" footer="0.31496062992125984"/>
      <pageSetup paperSize="9" orientation="landscape" horizontalDpi="180" verticalDpi="180" r:id="rId5"/>
    </customSheetView>
  </customSheetViews>
  <mergeCells count="1">
    <mergeCell ref="A4:A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а.круглов</dc:creator>
  <cp:lastModifiedBy>е.новикова</cp:lastModifiedBy>
  <cp:lastPrinted>2020-12-18T11:04:45Z</cp:lastPrinted>
  <dcterms:created xsi:type="dcterms:W3CDTF">2018-12-17T12:44:43Z</dcterms:created>
  <dcterms:modified xsi:type="dcterms:W3CDTF">2020-12-21T04:47:01Z</dcterms:modified>
</cp:coreProperties>
</file>