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8800" windowHeight="12570" activeTab="0"/>
  </bookViews>
  <sheets>
    <sheet name="Лист1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<sst xmlns="http://schemas.openxmlformats.org/spreadsheetml/2006/main" count="107" uniqueCount="105">
  <si>
    <t>Код бюджетной классифи-кации Российской Федерации</t>
  </si>
  <si>
    <t>Наименование кода расхода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</si>
  <si>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</si>
  <si>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</si>
  <si>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</si>
  <si>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</si>
  <si>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</si>
  <si>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</si>
  <si>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</si>
  <si>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</si>
  <si>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</si>
  <si>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</si>
  <si>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</si>
  <si>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</si>
  <si>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</si>
  <si>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</si>
  <si>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</si>
  <si>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</si>
  <si>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</si>
  <si>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</si>
  <si>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</si>
  <si>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</si>
  <si>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</si>
  <si>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</si>
  <si>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</si>
  <si>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</si>
  <si>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</si>
  <si>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</si>
  <si>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</si>
  <si>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</si>
  <si>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</si>
  <si>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</si>
  <si>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</si>
  <si>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</si>
  <si>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</si>
  <si>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</si>
  <si>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</si>
  <si>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</si>
  <si>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</si>
  <si>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</si>
  <si>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</si>
  <si>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</si>
  <si>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</si>
  <si>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</si>
  <si>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</si>
  <si>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</si>
  <si>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</si>
  <si>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</si>
  <si>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</si>
  <si>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</si>
  <si>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</si>
  <si>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</si>
  <si>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</si>
  <si>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</si>
  <si>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</si>
  <si>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</si>
  <si>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</si>
  <si>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</si>
  <si>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</si>
  <si>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</si>
  <si>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</si>
  <si>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</si>
  <si>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</si>
  <si>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</si>
  <si>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</si>
  <si>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</si>
  <si>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</si>
  <si>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</si>
  <si>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</si>
  <si>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</si>
  <si>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</si>
  <si>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</si>
  <si>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</si>
  <si>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</si>
  <si>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</si>
  <si>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</si>
  <si>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</si>
  <si>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</si>
  <si>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</si>
  <si>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</si>
  <si>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</si>
  <si>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</si>
  <si>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</si>
  <si>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</si>
  <si>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</si>
  <si>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</si>
  <si>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</si>
  <si>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</si>
  <si>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</si>
  <si>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</si>
  <si>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</si>
  <si>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</si>
  <si>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1202</t>
  </si>
  <si>
    <t>1300</t>
  </si>
  <si>
    <t>1301</t>
  </si>
  <si>
    <t>Утверждено</t>
  </si>
  <si>
    <t>Отклонение</t>
  </si>
  <si>
    <t>8=6-4</t>
  </si>
  <si>
    <t>7=5-3</t>
  </si>
  <si>
    <r>
      <t xml:space="preserve">Исполнение бюджета города Орска по разделам и подразделам бюджетной классификации на 01.10.2020 г.
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</rPr>
      <t>тыс. рублей</t>
    </r>
  </si>
  <si>
    <t xml:space="preserve"> 2019 год</t>
  </si>
  <si>
    <t xml:space="preserve"> 2020 год</t>
  </si>
  <si>
    <t>плана 2020 г. от плана 2019 г.</t>
  </si>
  <si>
    <t>факта 2020 г. от факта 2019 г.</t>
  </si>
  <si>
    <t>Исполнено
на 01.10.2020 г.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</si>
</sst>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/>
    </xf>
    <xf numFmtId="0" fontId="0" fillId="0" borderId="0" xfId="0" applyAlignment="1">
      <alignment vertical="top"/>
    </xf>
    <xf numFmtId="49" fontId="3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2" fontId="0" fillId="0" borderId="0" xfId="0" applyNumberFormat="1"/>
    <xf numFmtId="2" fontId="0" fillId="0" borderId="0" xfId="0" applyNumberFormat="1" applyAlignment="1">
      <alignment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workbookViewId="0" topLeftCell="A1">
      <selection activeCell="K6" sqref="K6"/>
    </sheetView>
  </sheetViews>
  <sheetFormatPr defaultColWidth="9.00390625" defaultRowHeight="15.75"/>
  <cols>
    <col min="1" max="1" width="11.125" style="9" customWidth="1"/>
    <col min="2" max="2" width="36.125" style="9" customWidth="1"/>
    <col min="3" max="4" width="13.00390625" style="9" bestFit="1" customWidth="1"/>
    <col min="5" max="5" width="13.00390625" style="9" customWidth="1"/>
    <col min="6" max="6" width="13.00390625" style="9" bestFit="1" customWidth="1"/>
    <col min="7" max="7" width="11.875" style="0" customWidth="1"/>
    <col min="8" max="8" width="13.125" style="0" customWidth="1"/>
    <col min="10" max="10" width="8.875" style="13" customWidth="1"/>
    <col min="11" max="11" width="9.00390625" style="13" customWidth="1"/>
  </cols>
  <sheetData>
    <row r="1" spans="1:8" ht="60" customHeight="1" thickBot="1">
      <c r="A1" s="31" t="s">
        <v>99</v>
      </c>
      <c r="B1" s="32"/>
      <c r="C1" s="32"/>
      <c r="D1" s="32"/>
      <c r="E1" s="32"/>
      <c r="F1" s="32"/>
      <c r="G1" s="32"/>
      <c r="H1" s="32"/>
    </row>
    <row r="2" spans="1:8" ht="16.5" thickBot="1">
      <c r="A2" s="27" t="s">
        <v>0</v>
      </c>
      <c r="B2" s="27" t="s">
        <v>1</v>
      </c>
      <c r="C2" s="29" t="s">
        <v>100</v>
      </c>
      <c r="D2" s="30"/>
      <c r="E2" s="29" t="s">
        <v>101</v>
      </c>
      <c r="F2" s="30"/>
      <c r="G2" s="29" t="s">
        <v>96</v>
      </c>
      <c r="H2" s="30"/>
    </row>
    <row r="3" spans="1:11" s="2" customFormat="1" ht="63.75" thickBot="1">
      <c r="A3" s="28"/>
      <c r="B3" s="28"/>
      <c r="C3" s="1" t="s">
        <v>95</v>
      </c>
      <c r="D3" s="1" t="s">
        <v>104</v>
      </c>
      <c r="E3" s="33" t="s">
        <v>95</v>
      </c>
      <c r="F3" s="1" t="s">
        <v>104</v>
      </c>
      <c r="G3" s="1" t="s">
        <v>102</v>
      </c>
      <c r="H3" s="1" t="s">
        <v>103</v>
      </c>
      <c r="J3" s="14"/>
      <c r="K3" s="14"/>
    </row>
    <row r="4" spans="1:8" ht="16.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 t="s">
        <v>98</v>
      </c>
      <c r="H4" s="4" t="s">
        <v>97</v>
      </c>
    </row>
    <row r="5" spans="1:11" ht="16.5" thickBot="1">
      <c r="A5" s="10" t="s">
        <v>49</v>
      </c>
      <c r="B5" s="5" t="s">
        <v>2</v>
      </c>
      <c r="C5" s="15">
        <f>SUM(C6:C13)</f>
        <v>216060.19999999998</v>
      </c>
      <c r="D5" s="15">
        <f>SUM(D6:D13)</f>
        <v>152915.5</v>
      </c>
      <c r="E5" s="15">
        <v>282503.1</v>
      </c>
      <c r="F5" s="16">
        <v>199340.2</v>
      </c>
      <c r="G5" s="16">
        <f>E5-C5</f>
        <v>66442.9</v>
      </c>
      <c r="H5" s="16">
        <f>F5-D5</f>
        <v>46424.70000000001</v>
      </c>
      <c r="J5"/>
      <c r="K5"/>
    </row>
    <row r="6" spans="1:11" ht="39" thickBot="1">
      <c r="A6" s="11" t="s">
        <v>50</v>
      </c>
      <c r="B6" s="6" t="s">
        <v>3</v>
      </c>
      <c r="C6" s="17">
        <v>1401.2</v>
      </c>
      <c r="D6" s="17">
        <v>740.5</v>
      </c>
      <c r="E6" s="17">
        <v>1792.3</v>
      </c>
      <c r="F6" s="18">
        <v>1358.2</v>
      </c>
      <c r="G6" s="18">
        <f>E6-C6</f>
        <v>391.0999999999999</v>
      </c>
      <c r="H6" s="18">
        <f>F6-D6</f>
        <v>617.7</v>
      </c>
      <c r="J6"/>
      <c r="K6"/>
    </row>
    <row r="7" spans="1:11" ht="51.75" thickBot="1">
      <c r="A7" s="11" t="s">
        <v>51</v>
      </c>
      <c r="B7" s="6" t="s">
        <v>4</v>
      </c>
      <c r="C7" s="17">
        <v>13945.6</v>
      </c>
      <c r="D7" s="17">
        <v>9797.8</v>
      </c>
      <c r="E7" s="17">
        <v>17143.3</v>
      </c>
      <c r="F7" s="18">
        <v>12573.4</v>
      </c>
      <c r="G7" s="18">
        <f aca="true" t="shared" si="0" ref="G7:G50">E7-C7</f>
        <v>3197.699999999999</v>
      </c>
      <c r="H7" s="18">
        <f aca="true" t="shared" si="1" ref="H7:H50">F7-D7</f>
        <v>2775.6000000000004</v>
      </c>
      <c r="J7"/>
      <c r="K7"/>
    </row>
    <row r="8" spans="1:11" ht="51.75" thickBot="1">
      <c r="A8" s="11" t="s">
        <v>52</v>
      </c>
      <c r="B8" s="6" t="s">
        <v>5</v>
      </c>
      <c r="C8" s="17">
        <v>107338.4</v>
      </c>
      <c r="D8" s="17">
        <v>78002.3</v>
      </c>
      <c r="E8" s="17">
        <v>133230.6</v>
      </c>
      <c r="F8" s="18">
        <v>92751.3</v>
      </c>
      <c r="G8" s="18">
        <f t="shared" si="0"/>
        <v>25892.20000000001</v>
      </c>
      <c r="H8" s="18">
        <f t="shared" si="1"/>
        <v>14749</v>
      </c>
      <c r="J8"/>
      <c r="K8"/>
    </row>
    <row r="9" spans="1:11" ht="16.5" thickBot="1">
      <c r="A9" s="11" t="s">
        <v>53</v>
      </c>
      <c r="B9" s="6" t="s">
        <v>6</v>
      </c>
      <c r="C9" s="17">
        <v>134</v>
      </c>
      <c r="D9" s="17">
        <v>57.7</v>
      </c>
      <c r="E9" s="17">
        <v>133.5</v>
      </c>
      <c r="F9" s="18">
        <v>0</v>
      </c>
      <c r="G9" s="18">
        <f t="shared" si="0"/>
        <v>-0.5</v>
      </c>
      <c r="H9" s="18">
        <f t="shared" si="1"/>
        <v>-57.7</v>
      </c>
      <c r="J9"/>
      <c r="K9"/>
    </row>
    <row r="10" spans="1:11" ht="39" thickBot="1">
      <c r="A10" s="11" t="s">
        <v>54</v>
      </c>
      <c r="B10" s="6" t="s">
        <v>7</v>
      </c>
      <c r="C10" s="17">
        <v>34080.9</v>
      </c>
      <c r="D10" s="17">
        <v>24725.4</v>
      </c>
      <c r="E10" s="17">
        <v>43684</v>
      </c>
      <c r="F10" s="18">
        <v>30941.5</v>
      </c>
      <c r="G10" s="18">
        <f t="shared" si="0"/>
        <v>9603.099999999999</v>
      </c>
      <c r="H10" s="18">
        <f t="shared" si="1"/>
        <v>6216.0999999999985</v>
      </c>
      <c r="J10"/>
      <c r="K10"/>
    </row>
    <row r="11" spans="1:11" ht="26.25" thickBot="1">
      <c r="A11" s="11" t="s">
        <v>55</v>
      </c>
      <c r="B11" s="6" t="s">
        <v>8</v>
      </c>
      <c r="C11" s="17">
        <v>2294.4</v>
      </c>
      <c r="D11" s="17">
        <v>1514.2</v>
      </c>
      <c r="E11" s="17">
        <v>14087.6</v>
      </c>
      <c r="F11" s="18">
        <v>13373</v>
      </c>
      <c r="G11" s="18">
        <f t="shared" si="0"/>
        <v>11793.2</v>
      </c>
      <c r="H11" s="18">
        <f t="shared" si="1"/>
        <v>11858.8</v>
      </c>
      <c r="J11"/>
      <c r="K11"/>
    </row>
    <row r="12" spans="1:11" ht="16.5" thickBot="1">
      <c r="A12" s="11" t="s">
        <v>56</v>
      </c>
      <c r="B12" s="6" t="s">
        <v>9</v>
      </c>
      <c r="C12" s="17">
        <v>4868.3</v>
      </c>
      <c r="D12" s="17">
        <v>0</v>
      </c>
      <c r="E12" s="17">
        <v>1824.1</v>
      </c>
      <c r="F12" s="18">
        <v>0</v>
      </c>
      <c r="G12" s="18">
        <f t="shared" si="0"/>
        <v>-3044.2000000000003</v>
      </c>
      <c r="H12" s="18">
        <f t="shared" si="1"/>
        <v>0</v>
      </c>
      <c r="J12"/>
      <c r="K12"/>
    </row>
    <row r="13" spans="1:11" ht="16.5" thickBot="1">
      <c r="A13" s="11" t="s">
        <v>57</v>
      </c>
      <c r="B13" s="6" t="s">
        <v>10</v>
      </c>
      <c r="C13" s="17">
        <v>51997.4</v>
      </c>
      <c r="D13" s="17">
        <v>38077.6</v>
      </c>
      <c r="E13" s="17">
        <v>70607.6</v>
      </c>
      <c r="F13" s="18">
        <v>48342.9</v>
      </c>
      <c r="G13" s="18">
        <f t="shared" si="0"/>
        <v>18610.200000000004</v>
      </c>
      <c r="H13" s="18">
        <f t="shared" si="1"/>
        <v>10265.300000000003</v>
      </c>
      <c r="J13"/>
      <c r="K13"/>
    </row>
    <row r="14" spans="1:11" ht="26.25" thickBot="1">
      <c r="A14" s="10" t="s">
        <v>58</v>
      </c>
      <c r="B14" s="7" t="s">
        <v>11</v>
      </c>
      <c r="C14" s="19">
        <f>SUM(C15:C17)</f>
        <v>36632.5</v>
      </c>
      <c r="D14" s="19">
        <f>SUM(D15:D17)</f>
        <v>26554.899999999998</v>
      </c>
      <c r="E14" s="19">
        <v>49518.9</v>
      </c>
      <c r="F14" s="20">
        <v>35253.9</v>
      </c>
      <c r="G14" s="20">
        <f t="shared" si="0"/>
        <v>12886.400000000001</v>
      </c>
      <c r="H14" s="20">
        <f t="shared" si="1"/>
        <v>8699.000000000004</v>
      </c>
      <c r="J14"/>
      <c r="K14"/>
    </row>
    <row r="15" spans="1:11" ht="16.5" thickBot="1">
      <c r="A15" s="11" t="s">
        <v>59</v>
      </c>
      <c r="B15" s="6" t="s">
        <v>12</v>
      </c>
      <c r="C15" s="17">
        <v>11430.3</v>
      </c>
      <c r="D15" s="17">
        <v>8572.7</v>
      </c>
      <c r="E15" s="17">
        <v>11693.9</v>
      </c>
      <c r="F15" s="18">
        <v>8770.4</v>
      </c>
      <c r="G15" s="18">
        <f t="shared" si="0"/>
        <v>263.60000000000036</v>
      </c>
      <c r="H15" s="18">
        <f t="shared" si="1"/>
        <v>197.6999999999989</v>
      </c>
      <c r="J15"/>
      <c r="K15"/>
    </row>
    <row r="16" spans="1:11" ht="39" thickBot="1">
      <c r="A16" s="11" t="s">
        <v>60</v>
      </c>
      <c r="B16" s="6" t="s">
        <v>13</v>
      </c>
      <c r="C16" s="17">
        <v>23149.3</v>
      </c>
      <c r="D16" s="17">
        <v>16848.6</v>
      </c>
      <c r="E16" s="17">
        <v>35759.5</v>
      </c>
      <c r="F16" s="18">
        <v>25257.4</v>
      </c>
      <c r="G16" s="18">
        <f t="shared" si="0"/>
        <v>12610.2</v>
      </c>
      <c r="H16" s="18">
        <f t="shared" si="1"/>
        <v>8408.800000000003</v>
      </c>
      <c r="J16"/>
      <c r="K16"/>
    </row>
    <row r="17" spans="1:11" ht="39" thickBot="1">
      <c r="A17" s="11" t="s">
        <v>61</v>
      </c>
      <c r="B17" s="6" t="s">
        <v>14</v>
      </c>
      <c r="C17" s="17">
        <v>2052.9</v>
      </c>
      <c r="D17" s="17">
        <v>1133.6</v>
      </c>
      <c r="E17" s="17">
        <v>2065.6</v>
      </c>
      <c r="F17" s="18">
        <v>1226</v>
      </c>
      <c r="G17" s="18">
        <f t="shared" si="0"/>
        <v>12.699999999999818</v>
      </c>
      <c r="H17" s="18">
        <f t="shared" si="1"/>
        <v>92.40000000000009</v>
      </c>
      <c r="J17"/>
      <c r="K17"/>
    </row>
    <row r="18" spans="1:11" ht="16.5" thickBot="1">
      <c r="A18" s="10" t="s">
        <v>62</v>
      </c>
      <c r="B18" s="7" t="s">
        <v>15</v>
      </c>
      <c r="C18" s="19">
        <f>SUM(C19:C22)</f>
        <v>1170956.2</v>
      </c>
      <c r="D18" s="19">
        <f>SUM(D19:D22)</f>
        <v>443051.8</v>
      </c>
      <c r="E18" s="19">
        <v>677344.4</v>
      </c>
      <c r="F18" s="20">
        <v>479110.7</v>
      </c>
      <c r="G18" s="20">
        <f t="shared" si="0"/>
        <v>-493611.79999999993</v>
      </c>
      <c r="H18" s="20">
        <f t="shared" si="1"/>
        <v>36058.90000000002</v>
      </c>
      <c r="J18"/>
      <c r="K18"/>
    </row>
    <row r="19" spans="1:11" ht="16.5" thickBot="1">
      <c r="A19" s="11" t="s">
        <v>63</v>
      </c>
      <c r="B19" s="6" t="s">
        <v>16</v>
      </c>
      <c r="C19" s="17">
        <v>2007.1</v>
      </c>
      <c r="D19" s="17">
        <v>583.3</v>
      </c>
      <c r="E19" s="17">
        <v>3563.6</v>
      </c>
      <c r="F19" s="18">
        <v>1311.5</v>
      </c>
      <c r="G19" s="18">
        <f t="shared" si="0"/>
        <v>1556.5</v>
      </c>
      <c r="H19" s="18">
        <f t="shared" si="1"/>
        <v>728.2</v>
      </c>
      <c r="J19"/>
      <c r="K19"/>
    </row>
    <row r="20" spans="1:11" ht="16.5" thickBot="1">
      <c r="A20" s="11" t="s">
        <v>64</v>
      </c>
      <c r="B20" s="6" t="s">
        <v>17</v>
      </c>
      <c r="C20" s="17">
        <v>86985.8</v>
      </c>
      <c r="D20" s="17">
        <v>70800</v>
      </c>
      <c r="E20" s="17">
        <v>77223.6</v>
      </c>
      <c r="F20" s="18">
        <v>64260</v>
      </c>
      <c r="G20" s="18">
        <f t="shared" si="0"/>
        <v>-9762.199999999997</v>
      </c>
      <c r="H20" s="18">
        <f t="shared" si="1"/>
        <v>-6540</v>
      </c>
      <c r="J20"/>
      <c r="K20"/>
    </row>
    <row r="21" spans="1:11" ht="16.5" thickBot="1">
      <c r="A21" s="11" t="s">
        <v>65</v>
      </c>
      <c r="B21" s="6" t="s">
        <v>18</v>
      </c>
      <c r="C21" s="17">
        <v>1035885.4</v>
      </c>
      <c r="D21" s="17">
        <v>341109.1</v>
      </c>
      <c r="E21" s="17">
        <v>523357.6</v>
      </c>
      <c r="F21" s="18">
        <v>373249.6</v>
      </c>
      <c r="G21" s="18">
        <f t="shared" si="0"/>
        <v>-512527.80000000005</v>
      </c>
      <c r="H21" s="18">
        <f t="shared" si="1"/>
        <v>32140.5</v>
      </c>
      <c r="J21"/>
      <c r="K21"/>
    </row>
    <row r="22" spans="1:11" ht="26.25" thickBot="1">
      <c r="A22" s="11" t="s">
        <v>66</v>
      </c>
      <c r="B22" s="6" t="s">
        <v>19</v>
      </c>
      <c r="C22" s="17">
        <v>46077.9</v>
      </c>
      <c r="D22" s="17">
        <v>30559.4</v>
      </c>
      <c r="E22" s="17">
        <v>73199.6</v>
      </c>
      <c r="F22" s="18">
        <v>40289.6</v>
      </c>
      <c r="G22" s="18">
        <f t="shared" si="0"/>
        <v>27121.700000000004</v>
      </c>
      <c r="H22" s="18">
        <f t="shared" si="1"/>
        <v>9730.199999999997</v>
      </c>
      <c r="J22"/>
      <c r="K22"/>
    </row>
    <row r="23" spans="1:11" ht="16.5" thickBot="1">
      <c r="A23" s="10" t="s">
        <v>67</v>
      </c>
      <c r="B23" s="7" t="s">
        <v>20</v>
      </c>
      <c r="C23" s="19">
        <f>SUM(C24:C27)</f>
        <v>602445.2</v>
      </c>
      <c r="D23" s="19">
        <f>SUM(D24:D27)</f>
        <v>79898.9</v>
      </c>
      <c r="E23" s="19">
        <v>924161.9</v>
      </c>
      <c r="F23" s="20">
        <v>373641.6</v>
      </c>
      <c r="G23" s="20">
        <f t="shared" si="0"/>
        <v>321716.70000000007</v>
      </c>
      <c r="H23" s="20">
        <f t="shared" si="1"/>
        <v>293742.69999999995</v>
      </c>
      <c r="J23"/>
      <c r="K23"/>
    </row>
    <row r="24" spans="1:11" ht="16.5" thickBot="1">
      <c r="A24" s="11" t="s">
        <v>68</v>
      </c>
      <c r="B24" s="6" t="s">
        <v>21</v>
      </c>
      <c r="C24" s="17">
        <v>285270.6</v>
      </c>
      <c r="D24" s="17">
        <v>15435.6</v>
      </c>
      <c r="E24" s="17">
        <v>405081</v>
      </c>
      <c r="F24" s="18">
        <v>250499.7</v>
      </c>
      <c r="G24" s="18">
        <f t="shared" si="0"/>
        <v>119810.40000000002</v>
      </c>
      <c r="H24" s="18">
        <f t="shared" si="1"/>
        <v>235064.1</v>
      </c>
      <c r="J24"/>
      <c r="K24"/>
    </row>
    <row r="25" spans="1:11" ht="16.5" thickBot="1">
      <c r="A25" s="11" t="s">
        <v>69</v>
      </c>
      <c r="B25" s="6" t="s">
        <v>22</v>
      </c>
      <c r="C25" s="17">
        <v>151733.5</v>
      </c>
      <c r="D25" s="17">
        <v>10</v>
      </c>
      <c r="E25" s="17">
        <v>361025.7</v>
      </c>
      <c r="F25" s="18">
        <v>3772.3</v>
      </c>
      <c r="G25" s="18">
        <f t="shared" si="0"/>
        <v>209292.2</v>
      </c>
      <c r="H25" s="18">
        <f t="shared" si="1"/>
        <v>3762.3</v>
      </c>
      <c r="J25"/>
      <c r="K25"/>
    </row>
    <row r="26" spans="1:11" ht="16.5" thickBot="1">
      <c r="A26" s="11" t="s">
        <v>70</v>
      </c>
      <c r="B26" s="6" t="s">
        <v>23</v>
      </c>
      <c r="C26" s="17">
        <v>108134.5</v>
      </c>
      <c r="D26" s="17">
        <v>18928.4</v>
      </c>
      <c r="E26" s="17">
        <v>79546.8</v>
      </c>
      <c r="F26" s="18">
        <v>63072.9</v>
      </c>
      <c r="G26" s="18">
        <f t="shared" si="0"/>
        <v>-28587.699999999997</v>
      </c>
      <c r="H26" s="18">
        <f t="shared" si="1"/>
        <v>44144.5</v>
      </c>
      <c r="J26"/>
      <c r="K26"/>
    </row>
    <row r="27" spans="1:11" ht="26.25" thickBot="1">
      <c r="A27" s="11" t="s">
        <v>71</v>
      </c>
      <c r="B27" s="6" t="s">
        <v>24</v>
      </c>
      <c r="C27" s="17">
        <v>57306.6</v>
      </c>
      <c r="D27" s="17">
        <v>45524.9</v>
      </c>
      <c r="E27" s="17">
        <v>78508.3</v>
      </c>
      <c r="F27" s="18">
        <v>56296.8</v>
      </c>
      <c r="G27" s="18">
        <f t="shared" si="0"/>
        <v>21201.700000000004</v>
      </c>
      <c r="H27" s="18">
        <f t="shared" si="1"/>
        <v>10771.900000000001</v>
      </c>
      <c r="J27"/>
      <c r="K27"/>
    </row>
    <row r="28" spans="1:11" ht="16.5" thickBot="1">
      <c r="A28" s="10" t="s">
        <v>72</v>
      </c>
      <c r="B28" s="7" t="s">
        <v>25</v>
      </c>
      <c r="C28" s="19">
        <f>SUM(C29:C33)</f>
        <v>2777778.5</v>
      </c>
      <c r="D28" s="19">
        <f>SUM(D29:D33)</f>
        <v>2032101.0999999999</v>
      </c>
      <c r="E28" s="19">
        <v>2767451.7</v>
      </c>
      <c r="F28" s="20">
        <v>1998506.3</v>
      </c>
      <c r="G28" s="20">
        <f t="shared" si="0"/>
        <v>-10326.799999999814</v>
      </c>
      <c r="H28" s="20">
        <f t="shared" si="1"/>
        <v>-33594.799999999814</v>
      </c>
      <c r="J28"/>
      <c r="K28"/>
    </row>
    <row r="29" spans="1:11" ht="16.5" thickBot="1">
      <c r="A29" s="11" t="s">
        <v>73</v>
      </c>
      <c r="B29" s="6" t="s">
        <v>26</v>
      </c>
      <c r="C29" s="17">
        <v>1117326.3</v>
      </c>
      <c r="D29" s="17">
        <v>829150.5</v>
      </c>
      <c r="E29" s="17">
        <v>1122297.7</v>
      </c>
      <c r="F29" s="18">
        <v>810923.3</v>
      </c>
      <c r="G29" s="18">
        <f t="shared" si="0"/>
        <v>4971.399999999907</v>
      </c>
      <c r="H29" s="18">
        <f t="shared" si="1"/>
        <v>-18227.199999999953</v>
      </c>
      <c r="J29"/>
      <c r="K29"/>
    </row>
    <row r="30" spans="1:11" ht="16.5" thickBot="1">
      <c r="A30" s="11" t="s">
        <v>74</v>
      </c>
      <c r="B30" s="6" t="s">
        <v>27</v>
      </c>
      <c r="C30" s="17">
        <v>1176512.2</v>
      </c>
      <c r="D30" s="17">
        <v>859666.4</v>
      </c>
      <c r="E30" s="17">
        <v>1243444.6</v>
      </c>
      <c r="F30" s="18">
        <v>903957.5</v>
      </c>
      <c r="G30" s="18">
        <f t="shared" si="0"/>
        <v>66932.40000000014</v>
      </c>
      <c r="H30" s="18">
        <f t="shared" si="1"/>
        <v>44291.09999999998</v>
      </c>
      <c r="J30"/>
      <c r="K30"/>
    </row>
    <row r="31" spans="1:11" ht="16.5" thickBot="1">
      <c r="A31" s="11" t="s">
        <v>75</v>
      </c>
      <c r="B31" s="6" t="s">
        <v>28</v>
      </c>
      <c r="C31" s="17">
        <v>430983</v>
      </c>
      <c r="D31" s="17">
        <v>300311.4</v>
      </c>
      <c r="E31" s="17">
        <v>337521.6</v>
      </c>
      <c r="F31" s="18">
        <v>242321.1</v>
      </c>
      <c r="G31" s="18">
        <f t="shared" si="0"/>
        <v>-93461.40000000002</v>
      </c>
      <c r="H31" s="18">
        <f t="shared" si="1"/>
        <v>-57990.30000000002</v>
      </c>
      <c r="J31"/>
      <c r="K31"/>
    </row>
    <row r="32" spans="1:11" ht="16.5" thickBot="1">
      <c r="A32" s="11" t="s">
        <v>76</v>
      </c>
      <c r="B32" s="6" t="s">
        <v>29</v>
      </c>
      <c r="C32" s="17">
        <v>3185</v>
      </c>
      <c r="D32" s="17">
        <v>3009.7</v>
      </c>
      <c r="E32" s="17">
        <v>2335.4</v>
      </c>
      <c r="F32" s="18">
        <v>272.3</v>
      </c>
      <c r="G32" s="18">
        <f t="shared" si="0"/>
        <v>-849.5999999999999</v>
      </c>
      <c r="H32" s="18">
        <f t="shared" si="1"/>
        <v>-2737.3999999999996</v>
      </c>
      <c r="J32"/>
      <c r="K32"/>
    </row>
    <row r="33" spans="1:11" ht="16.5" thickBot="1">
      <c r="A33" s="11" t="s">
        <v>77</v>
      </c>
      <c r="B33" s="6" t="s">
        <v>30</v>
      </c>
      <c r="C33" s="17">
        <v>49772</v>
      </c>
      <c r="D33" s="17">
        <v>39963.1</v>
      </c>
      <c r="E33" s="17">
        <v>61852.4</v>
      </c>
      <c r="F33" s="18">
        <v>41032.1</v>
      </c>
      <c r="G33" s="18">
        <f t="shared" si="0"/>
        <v>12080.400000000001</v>
      </c>
      <c r="H33" s="18">
        <f t="shared" si="1"/>
        <v>1069</v>
      </c>
      <c r="J33"/>
      <c r="K33"/>
    </row>
    <row r="34" spans="1:11" ht="16.5" thickBot="1">
      <c r="A34" s="10" t="s">
        <v>78</v>
      </c>
      <c r="B34" s="7" t="s">
        <v>31</v>
      </c>
      <c r="C34" s="19">
        <f>SUM(C35:C36)</f>
        <v>118976.8</v>
      </c>
      <c r="D34" s="19">
        <f>SUM(D35:D36)</f>
        <v>87496</v>
      </c>
      <c r="E34" s="19">
        <v>134842.2</v>
      </c>
      <c r="F34" s="20">
        <v>88225.9</v>
      </c>
      <c r="G34" s="20">
        <f t="shared" si="0"/>
        <v>15865.400000000009</v>
      </c>
      <c r="H34" s="20">
        <f t="shared" si="1"/>
        <v>729.8999999999942</v>
      </c>
      <c r="J34"/>
      <c r="K34"/>
    </row>
    <row r="35" spans="1:11" ht="16.5" thickBot="1">
      <c r="A35" s="11" t="s">
        <v>79</v>
      </c>
      <c r="B35" s="6" t="s">
        <v>32</v>
      </c>
      <c r="C35" s="17">
        <v>93665.1</v>
      </c>
      <c r="D35" s="17">
        <v>68676.2</v>
      </c>
      <c r="E35" s="17">
        <v>106349.2</v>
      </c>
      <c r="F35" s="18">
        <v>67931.5</v>
      </c>
      <c r="G35" s="18">
        <f t="shared" si="0"/>
        <v>12684.099999999991</v>
      </c>
      <c r="H35" s="18">
        <f t="shared" si="1"/>
        <v>-744.6999999999971</v>
      </c>
      <c r="J35"/>
      <c r="K35"/>
    </row>
    <row r="36" spans="1:11" ht="26.25" thickBot="1">
      <c r="A36" s="11" t="s">
        <v>80</v>
      </c>
      <c r="B36" s="6" t="s">
        <v>33</v>
      </c>
      <c r="C36" s="17">
        <v>25311.7</v>
      </c>
      <c r="D36" s="17">
        <v>18819.8</v>
      </c>
      <c r="E36" s="17">
        <v>28493</v>
      </c>
      <c r="F36" s="18">
        <v>20294.3</v>
      </c>
      <c r="G36" s="18">
        <f t="shared" si="0"/>
        <v>3181.2999999999993</v>
      </c>
      <c r="H36" s="18">
        <f t="shared" si="1"/>
        <v>1474.5</v>
      </c>
      <c r="J36"/>
      <c r="K36"/>
    </row>
    <row r="37" spans="1:11" ht="16.5" thickBot="1">
      <c r="A37" s="10" t="s">
        <v>81</v>
      </c>
      <c r="B37" s="7" t="s">
        <v>34</v>
      </c>
      <c r="C37" s="19">
        <f>SUM(C38:C41)</f>
        <v>212862.9</v>
      </c>
      <c r="D37" s="19">
        <f>SUM(D38:D41)</f>
        <v>183293.5</v>
      </c>
      <c r="E37" s="19">
        <v>209001.5</v>
      </c>
      <c r="F37" s="20">
        <v>164473.4</v>
      </c>
      <c r="G37" s="20">
        <f t="shared" si="0"/>
        <v>-3861.399999999994</v>
      </c>
      <c r="H37" s="20">
        <f t="shared" si="1"/>
        <v>-18820.100000000006</v>
      </c>
      <c r="J37"/>
      <c r="K37"/>
    </row>
    <row r="38" spans="1:11" ht="16.5" thickBot="1">
      <c r="A38" s="11" t="s">
        <v>82</v>
      </c>
      <c r="B38" s="6" t="s">
        <v>35</v>
      </c>
      <c r="C38" s="17">
        <v>6717.4</v>
      </c>
      <c r="D38" s="17">
        <v>2784.6</v>
      </c>
      <c r="E38" s="17">
        <v>7943</v>
      </c>
      <c r="F38" s="18">
        <v>5779.2</v>
      </c>
      <c r="G38" s="18">
        <f t="shared" si="0"/>
        <v>1225.6000000000004</v>
      </c>
      <c r="H38" s="18">
        <f t="shared" si="1"/>
        <v>2994.6</v>
      </c>
      <c r="J38"/>
      <c r="K38"/>
    </row>
    <row r="39" spans="1:11" ht="16.5" thickBot="1">
      <c r="A39" s="11" t="s">
        <v>83</v>
      </c>
      <c r="B39" s="6" t="s">
        <v>36</v>
      </c>
      <c r="C39" s="17">
        <v>30945.2</v>
      </c>
      <c r="D39" s="17">
        <v>29403.5</v>
      </c>
      <c r="E39" s="17">
        <v>1770.4</v>
      </c>
      <c r="F39" s="18">
        <v>1203.5</v>
      </c>
      <c r="G39" s="18">
        <f t="shared" si="0"/>
        <v>-29174.8</v>
      </c>
      <c r="H39" s="18">
        <f t="shared" si="1"/>
        <v>-28200</v>
      </c>
      <c r="J39"/>
      <c r="K39"/>
    </row>
    <row r="40" spans="1:11" ht="16.5" thickBot="1">
      <c r="A40" s="11" t="s">
        <v>84</v>
      </c>
      <c r="B40" s="6" t="s">
        <v>37</v>
      </c>
      <c r="C40" s="17">
        <v>171405.9</v>
      </c>
      <c r="D40" s="17">
        <v>148295.4</v>
      </c>
      <c r="E40" s="17">
        <v>194388</v>
      </c>
      <c r="F40" s="18">
        <v>153778.2</v>
      </c>
      <c r="G40" s="18">
        <f t="shared" si="0"/>
        <v>22982.100000000006</v>
      </c>
      <c r="H40" s="18">
        <f t="shared" si="1"/>
        <v>5482.8000000000175</v>
      </c>
      <c r="J40"/>
      <c r="K40"/>
    </row>
    <row r="41" spans="1:11" ht="16.5" thickBot="1">
      <c r="A41" s="11" t="s">
        <v>85</v>
      </c>
      <c r="B41" s="6" t="s">
        <v>38</v>
      </c>
      <c r="C41" s="17">
        <v>3794.4</v>
      </c>
      <c r="D41" s="17">
        <v>2810</v>
      </c>
      <c r="E41" s="17">
        <v>4900.1</v>
      </c>
      <c r="F41" s="18">
        <v>3712.5</v>
      </c>
      <c r="G41" s="18">
        <f t="shared" si="0"/>
        <v>1105.7000000000003</v>
      </c>
      <c r="H41" s="18">
        <f t="shared" si="1"/>
        <v>902.5</v>
      </c>
      <c r="J41"/>
      <c r="K41"/>
    </row>
    <row r="42" spans="1:11" ht="16.5" thickBot="1">
      <c r="A42" s="10" t="s">
        <v>86</v>
      </c>
      <c r="B42" s="7" t="s">
        <v>39</v>
      </c>
      <c r="C42" s="19">
        <f>SUM(C43:C46)</f>
        <v>178590.90000000002</v>
      </c>
      <c r="D42" s="19">
        <f>SUM(D43:D46)</f>
        <v>129389.59999999999</v>
      </c>
      <c r="E42" s="19">
        <v>347102.9</v>
      </c>
      <c r="F42" s="20">
        <v>144834.5</v>
      </c>
      <c r="G42" s="20">
        <f t="shared" si="0"/>
        <v>168512</v>
      </c>
      <c r="H42" s="20">
        <f t="shared" si="1"/>
        <v>15444.900000000009</v>
      </c>
      <c r="J42"/>
      <c r="K42"/>
    </row>
    <row r="43" spans="1:11" ht="16.5" thickBot="1">
      <c r="A43" s="11" t="s">
        <v>87</v>
      </c>
      <c r="B43" s="6" t="s">
        <v>40</v>
      </c>
      <c r="C43" s="17">
        <v>200</v>
      </c>
      <c r="D43" s="17">
        <v>60</v>
      </c>
      <c r="E43" s="17">
        <v>46.1</v>
      </c>
      <c r="F43" s="18">
        <v>46.1</v>
      </c>
      <c r="G43" s="18">
        <f t="shared" si="0"/>
        <v>-153.9</v>
      </c>
      <c r="H43" s="18">
        <f t="shared" si="1"/>
        <v>-13.899999999999999</v>
      </c>
      <c r="J43"/>
      <c r="K43"/>
    </row>
    <row r="44" spans="1:11" ht="16.5" thickBot="1">
      <c r="A44" s="11" t="s">
        <v>88</v>
      </c>
      <c r="B44" s="6" t="s">
        <v>41</v>
      </c>
      <c r="C44" s="17">
        <v>53944.6</v>
      </c>
      <c r="D44" s="17">
        <v>38539.5</v>
      </c>
      <c r="E44" s="17">
        <v>53134.6</v>
      </c>
      <c r="F44" s="18">
        <v>36866.4</v>
      </c>
      <c r="G44" s="18">
        <f t="shared" si="0"/>
        <v>-810</v>
      </c>
      <c r="H44" s="18">
        <f t="shared" si="1"/>
        <v>-1673.0999999999985</v>
      </c>
      <c r="J44"/>
      <c r="K44"/>
    </row>
    <row r="45" spans="1:11" ht="16.5" thickBot="1">
      <c r="A45" s="11" t="s">
        <v>89</v>
      </c>
      <c r="B45" s="6" t="s">
        <v>42</v>
      </c>
      <c r="C45" s="17">
        <v>114467.1</v>
      </c>
      <c r="D45" s="17">
        <v>85242.7</v>
      </c>
      <c r="E45" s="17">
        <v>282027.3</v>
      </c>
      <c r="F45" s="18">
        <v>99362.7</v>
      </c>
      <c r="G45" s="18">
        <f t="shared" si="0"/>
        <v>167560.19999999998</v>
      </c>
      <c r="H45" s="18">
        <f t="shared" si="1"/>
        <v>14120</v>
      </c>
      <c r="J45"/>
      <c r="K45"/>
    </row>
    <row r="46" spans="1:11" ht="26.25" thickBot="1">
      <c r="A46" s="11" t="s">
        <v>90</v>
      </c>
      <c r="B46" s="6" t="s">
        <v>43</v>
      </c>
      <c r="C46" s="17">
        <v>9979.2</v>
      </c>
      <c r="D46" s="17">
        <v>5547.4</v>
      </c>
      <c r="E46" s="17">
        <v>11894.9</v>
      </c>
      <c r="F46" s="18">
        <v>8559.3</v>
      </c>
      <c r="G46" s="18">
        <f t="shared" si="0"/>
        <v>1915.699999999999</v>
      </c>
      <c r="H46" s="18">
        <f t="shared" si="1"/>
        <v>3011.8999999999996</v>
      </c>
      <c r="J46"/>
      <c r="K46"/>
    </row>
    <row r="47" spans="1:11" ht="16.5" thickBot="1">
      <c r="A47" s="10" t="s">
        <v>91</v>
      </c>
      <c r="B47" s="7" t="s">
        <v>44</v>
      </c>
      <c r="C47" s="19">
        <v>885.6</v>
      </c>
      <c r="D47" s="20">
        <v>590.4</v>
      </c>
      <c r="E47" s="19">
        <v>885.6</v>
      </c>
      <c r="F47" s="20">
        <v>590.4</v>
      </c>
      <c r="G47" s="20">
        <f t="shared" si="0"/>
        <v>0</v>
      </c>
      <c r="H47" s="20">
        <f t="shared" si="1"/>
        <v>0</v>
      </c>
      <c r="J47"/>
      <c r="K47"/>
    </row>
    <row r="48" spans="1:11" ht="16.5" thickBot="1">
      <c r="A48" s="11" t="s">
        <v>92</v>
      </c>
      <c r="B48" s="6" t="s">
        <v>45</v>
      </c>
      <c r="C48" s="17">
        <v>885.6</v>
      </c>
      <c r="D48" s="18">
        <v>590.4</v>
      </c>
      <c r="E48" s="17">
        <v>885.6</v>
      </c>
      <c r="F48" s="18">
        <v>590.4</v>
      </c>
      <c r="G48" s="18">
        <f t="shared" si="0"/>
        <v>0</v>
      </c>
      <c r="H48" s="18">
        <f t="shared" si="1"/>
        <v>0</v>
      </c>
      <c r="J48"/>
      <c r="K48"/>
    </row>
    <row r="49" spans="1:11" ht="26.25" thickBot="1">
      <c r="A49" s="10" t="s">
        <v>93</v>
      </c>
      <c r="B49" s="7" t="s">
        <v>46</v>
      </c>
      <c r="C49" s="19">
        <f>C50</f>
        <v>36694.4</v>
      </c>
      <c r="D49" s="19">
        <f>D50</f>
        <v>11176.1</v>
      </c>
      <c r="E49" s="19">
        <v>35488.4</v>
      </c>
      <c r="F49" s="20">
        <v>2230.2</v>
      </c>
      <c r="G49" s="20">
        <f t="shared" si="0"/>
        <v>-1206</v>
      </c>
      <c r="H49" s="20">
        <f t="shared" si="1"/>
        <v>-8945.900000000001</v>
      </c>
      <c r="J49"/>
      <c r="K49"/>
    </row>
    <row r="50" spans="1:11" ht="26.25" thickBot="1">
      <c r="A50" s="12" t="s">
        <v>94</v>
      </c>
      <c r="B50" s="8" t="s">
        <v>47</v>
      </c>
      <c r="C50" s="21">
        <v>36694.4</v>
      </c>
      <c r="D50" s="21">
        <v>11176.1</v>
      </c>
      <c r="E50" s="21">
        <v>35488.4</v>
      </c>
      <c r="F50" s="22">
        <v>2230.2</v>
      </c>
      <c r="G50" s="22">
        <f t="shared" si="0"/>
        <v>-1206</v>
      </c>
      <c r="H50" s="22">
        <f t="shared" si="1"/>
        <v>-8945.900000000001</v>
      </c>
      <c r="J50"/>
      <c r="K50"/>
    </row>
    <row r="51" spans="1:11" ht="16.5" thickBot="1">
      <c r="A51" s="25" t="s">
        <v>48</v>
      </c>
      <c r="B51" s="26"/>
      <c r="C51" s="23">
        <v>5351883.3</v>
      </c>
      <c r="D51" s="23">
        <v>3143467.7</v>
      </c>
      <c r="E51" s="23">
        <v>5428300.6</v>
      </c>
      <c r="F51" s="24">
        <v>3486207.1</v>
      </c>
      <c r="G51" s="24">
        <f aca="true" t="shared" si="2" ref="G51">E51-C51</f>
        <v>76417.29999999981</v>
      </c>
      <c r="H51" s="24">
        <f aca="true" t="shared" si="3" ref="H51">F51-D51</f>
        <v>342739.3999999999</v>
      </c>
      <c r="J51"/>
      <c r="K51"/>
    </row>
  </sheetData>
  <mergeCells count="7">
    <mergeCell ref="A1:H1"/>
    <mergeCell ref="A51:B51"/>
    <mergeCell ref="A2:A3"/>
    <mergeCell ref="E2:F2"/>
    <mergeCell ref="G2:H2"/>
    <mergeCell ref="C2:D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е.новикова</cp:lastModifiedBy>
  <dcterms:created xsi:type="dcterms:W3CDTF">2020-12-18T10:56:42Z</dcterms:created>
  <dcterms:modified xsi:type="dcterms:W3CDTF">2020-12-21T05:03:11Z</dcterms:modified>
  <cp:category/>
  <cp:version/>
  <cp:contentType/>
  <cp:contentStatus/>
</cp:coreProperties>
</file>